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0"/>
  </bookViews>
  <sheets>
    <sheet name="Summary" sheetId="1" r:id="rId1"/>
    <sheet name="MAN" sheetId="2" r:id="rId2"/>
    <sheet name="FS161" sheetId="3" r:id="rId3"/>
    <sheet name="FS162" sheetId="4" r:id="rId4"/>
    <sheet name="FS163" sheetId="5" r:id="rId5"/>
    <sheet name="DC16" sheetId="6" r:id="rId6"/>
    <sheet name="FS181" sheetId="7" r:id="rId7"/>
    <sheet name="FS182" sheetId="8" r:id="rId8"/>
    <sheet name="FS183" sheetId="9" r:id="rId9"/>
    <sheet name="FS184" sheetId="10" r:id="rId10"/>
    <sheet name="FS185" sheetId="11" r:id="rId11"/>
    <sheet name="DC18" sheetId="12" r:id="rId12"/>
    <sheet name="FS191" sheetId="13" r:id="rId13"/>
    <sheet name="FS192" sheetId="14" r:id="rId14"/>
    <sheet name="FS193" sheetId="15" r:id="rId15"/>
    <sheet name="FS194" sheetId="16" r:id="rId16"/>
    <sheet name="FS195" sheetId="17" r:id="rId17"/>
    <sheet name="FS196" sheetId="18" r:id="rId18"/>
    <sheet name="DC19" sheetId="19" r:id="rId19"/>
    <sheet name="FS201" sheetId="20" r:id="rId20"/>
    <sheet name="FS203" sheetId="21" r:id="rId21"/>
    <sheet name="FS204" sheetId="22" r:id="rId22"/>
    <sheet name="FS205" sheetId="23" r:id="rId23"/>
    <sheet name="DC20" sheetId="24" r:id="rId24"/>
  </sheets>
  <definedNames>
    <definedName name="_xlnm.Print_Area" localSheetId="5">'DC16'!$A$1:$Q$55</definedName>
    <definedName name="_xlnm.Print_Area" localSheetId="11">'DC18'!$A$1:$Q$55</definedName>
    <definedName name="_xlnm.Print_Area" localSheetId="18">'DC19'!$A$1:$Q$55</definedName>
    <definedName name="_xlnm.Print_Area" localSheetId="23">'DC20'!$A$1:$Q$55</definedName>
    <definedName name="_xlnm.Print_Area" localSheetId="2">'FS161'!$A$1:$Q$55</definedName>
    <definedName name="_xlnm.Print_Area" localSheetId="3">'FS162'!$A$1:$Q$55</definedName>
    <definedName name="_xlnm.Print_Area" localSheetId="4">'FS163'!$A$1:$Q$55</definedName>
    <definedName name="_xlnm.Print_Area" localSheetId="6">'FS181'!$A$1:$Q$55</definedName>
    <definedName name="_xlnm.Print_Area" localSheetId="7">'FS182'!$A$1:$Q$55</definedName>
    <definedName name="_xlnm.Print_Area" localSheetId="8">'FS183'!$A$1:$Q$55</definedName>
    <definedName name="_xlnm.Print_Area" localSheetId="9">'FS184'!$A$1:$Q$55</definedName>
    <definedName name="_xlnm.Print_Area" localSheetId="10">'FS185'!$A$1:$Q$55</definedName>
    <definedName name="_xlnm.Print_Area" localSheetId="12">'FS191'!$A$1:$Q$55</definedName>
    <definedName name="_xlnm.Print_Area" localSheetId="13">'FS192'!$A$1:$Q$55</definedName>
    <definedName name="_xlnm.Print_Area" localSheetId="14">'FS193'!$A$1:$Q$55</definedName>
    <definedName name="_xlnm.Print_Area" localSheetId="15">'FS194'!$A$1:$Q$55</definedName>
    <definedName name="_xlnm.Print_Area" localSheetId="16">'FS195'!$A$1:$Q$55</definedName>
    <definedName name="_xlnm.Print_Area" localSheetId="17">'FS196'!$A$1:$Q$55</definedName>
    <definedName name="_xlnm.Print_Area" localSheetId="19">'FS201'!$A$1:$Q$55</definedName>
    <definedName name="_xlnm.Print_Area" localSheetId="20">'FS203'!$A$1:$Q$55</definedName>
    <definedName name="_xlnm.Print_Area" localSheetId="21">'FS204'!$A$1:$Q$55</definedName>
    <definedName name="_xlnm.Print_Area" localSheetId="22">'FS205'!$A$1:$Q$55</definedName>
    <definedName name="_xlnm.Print_Area" localSheetId="1">'MAN'!$A$1:$Q$55</definedName>
    <definedName name="_xlnm.Print_Area" localSheetId="0">'Summary'!$A$1:$Q$55</definedName>
  </definedNames>
  <calcPr fullCalcOnLoad="1"/>
</workbook>
</file>

<file path=xl/sharedStrings.xml><?xml version="1.0" encoding="utf-8"?>
<sst xmlns="http://schemas.openxmlformats.org/spreadsheetml/2006/main" count="1632" uniqueCount="71">
  <si>
    <t>Free State: Mangaung(MAN) - Table SA27 Budgeted Monthly Revenue and Expenditure by Functional Classification for 4th Quarter ended 30 June 2019 (Figures Finalised as at 2019/11/08)</t>
  </si>
  <si>
    <t>Description</t>
  </si>
  <si>
    <t>Ref</t>
  </si>
  <si>
    <t>2019/20</t>
  </si>
  <si>
    <t>2019/20 Medium Term Revenue &amp; Expenditure Framework</t>
  </si>
  <si>
    <t>R thousands</t>
  </si>
  <si>
    <t>M01 July</t>
  </si>
  <si>
    <t>M02 Aug</t>
  </si>
  <si>
    <t>M03 Sept</t>
  </si>
  <si>
    <t>M04 Oct</t>
  </si>
  <si>
    <t>M05 Nov</t>
  </si>
  <si>
    <t>M06 Dec</t>
  </si>
  <si>
    <t>M07 Jan</t>
  </si>
  <si>
    <t>M08 Feb</t>
  </si>
  <si>
    <t>M09 Mar</t>
  </si>
  <si>
    <t>M10 Apr</t>
  </si>
  <si>
    <t>M11 May</t>
  </si>
  <si>
    <t>M12 June</t>
  </si>
  <si>
    <t>Budget Year 2019/20</t>
  </si>
  <si>
    <t>Budget Year 2020/21</t>
  </si>
  <si>
    <t>Budget Year 2021/22</t>
  </si>
  <si>
    <t>Revenue - Functional</t>
  </si>
  <si>
    <t>Municipal governance and administration</t>
  </si>
  <si>
    <t>Executive and council</t>
  </si>
  <si>
    <t>Finance and administration</t>
  </si>
  <si>
    <t>Internal audit</t>
  </si>
  <si>
    <t>Community and public safety</t>
  </si>
  <si>
    <t>Community and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</si>
  <si>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</si>
  <si>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</si>
  <si>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</si>
  <si>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</si>
  <si>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</si>
  <si>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</si>
  <si>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</si>
  <si>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</si>
  <si>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</si>
  <si>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Energy sources</t>
  </si>
  <si>
    <t>Water management</t>
  </si>
  <si>
    <t>Waste water management</t>
  </si>
  <si>
    <t>Waste management</t>
  </si>
  <si>
    <t>Other</t>
  </si>
  <si>
    <t>Total Revenue - Functional</t>
  </si>
  <si>
    <t>Expenditure - Functional</t>
  </si>
  <si>
    <t>Total Expenditure - Functional</t>
  </si>
  <si>
    <t>Free State: Letsemeng(FS161) - Table SA27 Budgeted Monthly Revenue and Expenditure by Functional Classification for 4th Quarter ended 30 June 2019 (Figures Finalised as at 2019/11/08)</t>
  </si>
  <si>
    <t>Free State: Kopanong(FS162) - Table SA27 Budgeted Monthly Revenue and Expenditure by Functional Classification for 4th Quarter ended 30 June 2019 (Figures Finalised as at 2019/11/08)</t>
  </si>
  <si>
    <t>Free State: Mohokare(FS163) - Table SA27 Budgeted Monthly Revenue and Expenditure by Functional Classification for 4th Quarter ended 30 June 2019 (Figures Finalised as at 2019/11/08)</t>
  </si>
  <si>
    <t>Free State: Xhariep(DC16) - Table SA27 Budgeted Monthly Revenue and Expenditure by Functional Classification for 4th Quarter ended 30 June 2019 (Figures Finalised as at 2019/11/08)</t>
  </si>
  <si>
    <t>Free State: Masilonyana(FS181) - Table SA27 Budgeted Monthly Revenue and Expenditure by Functional Classification for 4th Quarter ended 30 June 2019 (Figures Finalised as at 2019/11/08)</t>
  </si>
  <si>
    <t>Free State: Tokologo(FS182) - Table SA27 Budgeted Monthly Revenue and Expenditure by Functional Classification for 4th Quarter ended 30 June 2019 (Figures Finalised as at 2019/11/08)</t>
  </si>
  <si>
    <t>Free State: Tswelopele(FS183) - Table SA27 Budgeted Monthly Revenue and Expenditure by Functional Classification for 4th Quarter ended 30 June 2019 (Figures Finalised as at 2019/11/08)</t>
  </si>
  <si>
    <t>Free State: Matjhabeng(FS184) - Table SA27 Budgeted Monthly Revenue and Expenditure by Functional Classification for 4th Quarter ended 30 June 2019 (Figures Finalised as at 2019/11/08)</t>
  </si>
  <si>
    <t>Free State: Nala(FS185) - Table SA27 Budgeted Monthly Revenue and Expenditure by Functional Classification for 4th Quarter ended 30 June 2019 (Figures Finalised as at 2019/11/08)</t>
  </si>
  <si>
    <t>Free State: Lejweleputswa(DC18) - Table SA27 Budgeted Monthly Revenue and Expenditure by Functional Classification for 4th Quarter ended 30 June 2019 (Figures Finalised as at 2019/11/08)</t>
  </si>
  <si>
    <t>Free State: Setsoto(FS191) - Table SA27 Budgeted Monthly Revenue and Expenditure by Functional Classification for 4th Quarter ended 30 June 2019 (Figures Finalised as at 2019/11/08)</t>
  </si>
  <si>
    <t>Free State: Dihlabeng(FS192) - Table SA27 Budgeted Monthly Revenue and Expenditure by Functional Classification for 4th Quarter ended 30 June 2019 (Figures Finalised as at 2019/11/08)</t>
  </si>
  <si>
    <t>Free State: Nketoana(FS193) - Table SA27 Budgeted Monthly Revenue and Expenditure by Functional Classification for 4th Quarter ended 30 June 2019 (Figures Finalised as at 2019/11/08)</t>
  </si>
  <si>
    <t>Free State: Maluti-a-Phofung(FS194) - Table SA27 Budgeted Monthly Revenue and Expenditure by Functional Classification for 4th Quarter ended 30 June 2019 (Figures Finalised as at 2019/11/08)</t>
  </si>
  <si>
    <t>Free State: Phumelela(FS195) - Table SA27 Budgeted Monthly Revenue and Expenditure by Functional Classification for 4th Quarter ended 30 June 2019 (Figures Finalised as at 2019/11/08)</t>
  </si>
  <si>
    <t>Free State: Mantsopa(FS196) - Table SA27 Budgeted Monthly Revenue and Expenditure by Functional Classification for 4th Quarter ended 30 June 2019 (Figures Finalised as at 2019/11/08)</t>
  </si>
  <si>
    <t>Free State: Thabo Mofutsanyana(DC19) - Table SA27 Budgeted Monthly Revenue and Expenditure by Functional Classification for 4th Quarter ended 30 June 2019 (Figures Finalised as at 2019/11/08)</t>
  </si>
  <si>
    <t>Free State: Moqhaka(FS201) - Table SA27 Budgeted Monthly Revenue and Expenditure by Functional Classification for 4th Quarter ended 30 June 2019 (Figures Finalised as at 2019/11/08)</t>
  </si>
  <si>
    <t>Free State: Ngwathe(FS203) - Table SA27 Budgeted Monthly Revenue and Expenditure by Functional Classification for 4th Quarter ended 30 June 2019 (Figures Finalised as at 2019/11/08)</t>
  </si>
  <si>
    <t>Free State: Metsimaholo(FS204) - Table SA27 Budgeted Monthly Revenue and Expenditure by Functional Classification for 4th Quarter ended 30 June 2019 (Figures Finalised as at 2019/11/08)</t>
  </si>
  <si>
    <t>Free State: Mafube(FS205) - Table SA27 Budgeted Monthly Revenue and Expenditure by Functional Classification for 4th Quarter ended 30 June 2019 (Figures Finalised as at 2019/11/08)</t>
  </si>
  <si>
    <t>Free State: Fezile Dabi(DC20) - Table SA27 Budgeted Monthly Revenue and Expenditure by Functional Classification for 4th Quarter ended 30 June 2019 (Figures Finalised as at 2019/11/08)</t>
  </si>
  <si>
    <t>Summary - Table SA27 Budgeted Monthly Revenue and Expenditure by Functional Classification for 4th Quarter ended 30 June 2019 (Figures Finalised as at 2019/11/08)</t>
  </si>
  <si>
    <t>Surplus/(Deficit)</t>
  </si>
  <si>
    <t>References</t>
  </si>
  <si>
    <t>1. Surplus (Deficit) must reconcile with Budeted Financial Performance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</si>
</sst>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_(* #,##0,_);_(* \(#,##0,\);_(* &quot;–&quot;?_);_(@_)"/>
    <numFmt numFmtId="178" formatCode="#,###,;\(#,###,\)"/>
    <numFmt numFmtId="179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left" indent="1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center"/>
      <protection/>
    </xf>
    <xf numFmtId="0" fontId="5" fillId="0" borderId="1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3" fillId="0" borderId="14" xfId="0" applyNumberFormat="1" applyFont="1" applyBorder="1" applyAlignment="1" applyProtection="1">
      <alignment/>
      <protection/>
    </xf>
    <xf numFmtId="0" fontId="8" fillId="0" borderId="15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178" fontId="6" fillId="0" borderId="0" xfId="0" applyNumberFormat="1" applyFont="1" applyBorder="1" applyAlignment="1" applyProtection="1">
      <alignment/>
      <protection/>
    </xf>
    <xf numFmtId="179" fontId="3" fillId="0" borderId="11" xfId="0" applyNumberFormat="1" applyFont="1" applyFill="1" applyBorder="1" applyAlignment="1" applyProtection="1">
      <alignment/>
      <protection/>
    </xf>
    <xf numFmtId="179" fontId="3" fillId="0" borderId="16" xfId="0" applyNumberFormat="1" applyFont="1" applyFill="1" applyBorder="1" applyAlignment="1" applyProtection="1">
      <alignment/>
      <protection/>
    </xf>
    <xf numFmtId="179" fontId="3" fillId="0" borderId="17" xfId="0" applyNumberFormat="1" applyFont="1" applyFill="1" applyBorder="1" applyAlignment="1" applyProtection="1">
      <alignment/>
      <protection/>
    </xf>
    <xf numFmtId="179" fontId="5" fillId="0" borderId="11" xfId="0" applyNumberFormat="1" applyFont="1" applyFill="1" applyBorder="1" applyAlignment="1" applyProtection="1">
      <alignment/>
      <protection/>
    </xf>
    <xf numFmtId="179" fontId="5" fillId="0" borderId="0" xfId="0" applyNumberFormat="1" applyFont="1" applyFill="1" applyBorder="1" applyAlignment="1" applyProtection="1">
      <alignment/>
      <protection/>
    </xf>
    <xf numFmtId="179" fontId="5" fillId="0" borderId="18" xfId="0" applyNumberFormat="1" applyFont="1" applyFill="1" applyBorder="1" applyAlignment="1" applyProtection="1">
      <alignment/>
      <protection/>
    </xf>
    <xf numFmtId="179" fontId="5" fillId="0" borderId="19" xfId="0" applyNumberFormat="1" applyFont="1" applyFill="1" applyBorder="1" applyAlignment="1" applyProtection="1">
      <alignment/>
      <protection/>
    </xf>
    <xf numFmtId="179" fontId="5" fillId="0" borderId="11" xfId="42" applyNumberFormat="1" applyFont="1" applyFill="1" applyBorder="1" applyAlignment="1" applyProtection="1">
      <alignment/>
      <protection/>
    </xf>
    <xf numFmtId="179" fontId="5" fillId="0" borderId="0" xfId="42" applyNumberFormat="1" applyFont="1" applyFill="1" applyBorder="1" applyAlignment="1" applyProtection="1">
      <alignment/>
      <protection/>
    </xf>
    <xf numFmtId="179" fontId="5" fillId="0" borderId="18" xfId="42" applyNumberFormat="1" applyFont="1" applyFill="1" applyBorder="1" applyAlignment="1" applyProtection="1">
      <alignment/>
      <protection/>
    </xf>
    <xf numFmtId="179" fontId="5" fillId="0" borderId="19" xfId="42" applyNumberFormat="1" applyFont="1" applyFill="1" applyBorder="1" applyAlignment="1" applyProtection="1">
      <alignment/>
      <protection/>
    </xf>
    <xf numFmtId="179" fontId="3" fillId="0" borderId="0" xfId="0" applyNumberFormat="1" applyFont="1" applyFill="1" applyBorder="1" applyAlignment="1" applyProtection="1">
      <alignment/>
      <protection/>
    </xf>
    <xf numFmtId="179" fontId="3" fillId="0" borderId="18" xfId="0" applyNumberFormat="1" applyFont="1" applyFill="1" applyBorder="1" applyAlignment="1" applyProtection="1">
      <alignment/>
      <protection/>
    </xf>
    <xf numFmtId="179" fontId="3" fillId="0" borderId="19" xfId="0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179" fontId="3" fillId="0" borderId="21" xfId="0" applyNumberFormat="1" applyFont="1" applyBorder="1" applyAlignment="1" applyProtection="1">
      <alignment horizontal="center"/>
      <protection/>
    </xf>
    <xf numFmtId="179" fontId="3" fillId="0" borderId="15" xfId="0" applyNumberFormat="1" applyFont="1" applyBorder="1" applyAlignment="1" applyProtection="1">
      <alignment horizontal="center"/>
      <protection/>
    </xf>
    <xf numFmtId="179" fontId="3" fillId="0" borderId="20" xfId="0" applyNumberFormat="1" applyFont="1" applyBorder="1" applyAlignment="1" applyProtection="1">
      <alignment horizontal="center"/>
      <protection/>
    </xf>
    <xf numFmtId="179" fontId="3" fillId="0" borderId="25" xfId="0" applyNumberFormat="1" applyFont="1" applyBorder="1" applyAlignment="1" applyProtection="1">
      <alignment horizontal="center"/>
      <protection/>
    </xf>
    <xf numFmtId="179" fontId="3" fillId="0" borderId="13" xfId="0" applyNumberFormat="1" applyFont="1" applyFill="1" applyBorder="1" applyAlignment="1" applyProtection="1">
      <alignment/>
      <protection/>
    </xf>
    <xf numFmtId="179" fontId="3" fillId="0" borderId="26" xfId="0" applyNumberFormat="1" applyFont="1" applyFill="1" applyBorder="1" applyAlignment="1" applyProtection="1">
      <alignment/>
      <protection/>
    </xf>
    <xf numFmtId="179" fontId="3" fillId="0" borderId="27" xfId="0" applyNumberFormat="1" applyFont="1" applyFill="1" applyBorder="1" applyAlignment="1" applyProtection="1">
      <alignment/>
      <protection/>
    </xf>
    <xf numFmtId="179" fontId="3" fillId="0" borderId="28" xfId="0" applyNumberFormat="1" applyFont="1" applyFill="1" applyBorder="1" applyAlignment="1" applyProtection="1">
      <alignment/>
      <protection/>
    </xf>
    <xf numFmtId="179" fontId="3" fillId="0" borderId="23" xfId="0" applyNumberFormat="1" applyFont="1" applyBorder="1" applyAlignment="1" applyProtection="1">
      <alignment/>
      <protection/>
    </xf>
    <xf numFmtId="179" fontId="3" fillId="0" borderId="29" xfId="0" applyNumberFormat="1" applyFont="1" applyBorder="1" applyAlignment="1" applyProtection="1">
      <alignment/>
      <protection/>
    </xf>
    <xf numFmtId="179" fontId="3" fillId="0" borderId="30" xfId="0" applyNumberFormat="1" applyFont="1" applyBorder="1" applyAlignment="1" applyProtection="1">
      <alignment/>
      <protection/>
    </xf>
    <xf numFmtId="179" fontId="3" fillId="0" borderId="24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29" xfId="0" applyFont="1" applyBorder="1" applyAlignment="1" applyProtection="1">
      <alignment horizontal="left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showGridLines="0" tabSelected="1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9.7109375" style="0" customWidth="1"/>
  </cols>
  <sheetData>
    <row r="1" spans="1:17" ht="18" customHeight="1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722349503</v>
      </c>
      <c r="D5" s="16">
        <f t="shared" si="0"/>
        <v>685699744</v>
      </c>
      <c r="E5" s="16">
        <f t="shared" si="0"/>
        <v>681129078</v>
      </c>
      <c r="F5" s="16">
        <f t="shared" si="0"/>
        <v>683398211</v>
      </c>
      <c r="G5" s="16">
        <f t="shared" si="0"/>
        <v>698568574</v>
      </c>
      <c r="H5" s="16">
        <f t="shared" si="0"/>
        <v>681163201</v>
      </c>
      <c r="I5" s="16">
        <f t="shared" si="0"/>
        <v>803534221</v>
      </c>
      <c r="J5" s="16">
        <f t="shared" si="0"/>
        <v>680278013</v>
      </c>
      <c r="K5" s="16">
        <f t="shared" si="0"/>
        <v>694514588</v>
      </c>
      <c r="L5" s="16">
        <f>SUM(L6:L8)</f>
        <v>680424419</v>
      </c>
      <c r="M5" s="16">
        <f>SUM(M6:M8)</f>
        <v>680646632</v>
      </c>
      <c r="N5" s="17">
        <f t="shared" si="0"/>
        <v>681421143</v>
      </c>
      <c r="O5" s="18">
        <f t="shared" si="0"/>
        <v>8359465223</v>
      </c>
      <c r="P5" s="16">
        <f t="shared" si="0"/>
        <v>8770265192</v>
      </c>
      <c r="Q5" s="17">
        <f t="shared" si="0"/>
        <v>9449944578</v>
      </c>
    </row>
    <row r="6" spans="1:17" ht="13.5">
      <c r="A6" s="3" t="s">
        <v>23</v>
      </c>
      <c r="B6" s="2"/>
      <c r="C6" s="19">
        <v>146144480</v>
      </c>
      <c r="D6" s="19">
        <v>123629092</v>
      </c>
      <c r="E6" s="19">
        <v>124233342</v>
      </c>
      <c r="F6" s="19">
        <v>123629092</v>
      </c>
      <c r="G6" s="19">
        <v>141641292</v>
      </c>
      <c r="H6" s="19">
        <v>124233342</v>
      </c>
      <c r="I6" s="19">
        <v>123652783</v>
      </c>
      <c r="J6" s="19">
        <v>123629092</v>
      </c>
      <c r="K6" s="19">
        <v>137770264</v>
      </c>
      <c r="L6" s="19">
        <v>123630523</v>
      </c>
      <c r="M6" s="19">
        <v>123629092</v>
      </c>
      <c r="N6" s="20">
        <v>124233411</v>
      </c>
      <c r="O6" s="21">
        <v>1540055805</v>
      </c>
      <c r="P6" s="19">
        <v>1588786177</v>
      </c>
      <c r="Q6" s="22">
        <v>1689023058</v>
      </c>
    </row>
    <row r="7" spans="1:17" ht="13.5">
      <c r="A7" s="3" t="s">
        <v>24</v>
      </c>
      <c r="B7" s="2"/>
      <c r="C7" s="23">
        <v>576333133</v>
      </c>
      <c r="D7" s="23">
        <v>562198762</v>
      </c>
      <c r="E7" s="23">
        <v>557023846</v>
      </c>
      <c r="F7" s="23">
        <v>559897229</v>
      </c>
      <c r="G7" s="23">
        <v>557055392</v>
      </c>
      <c r="H7" s="23">
        <v>557057969</v>
      </c>
      <c r="I7" s="23">
        <v>680009548</v>
      </c>
      <c r="J7" s="23">
        <v>556777031</v>
      </c>
      <c r="K7" s="23">
        <v>556872434</v>
      </c>
      <c r="L7" s="23">
        <v>556922006</v>
      </c>
      <c r="M7" s="23">
        <v>557145650</v>
      </c>
      <c r="N7" s="24">
        <v>557315843</v>
      </c>
      <c r="O7" s="25">
        <v>6820946739</v>
      </c>
      <c r="P7" s="23">
        <v>7183108575</v>
      </c>
      <c r="Q7" s="26">
        <v>7762648854</v>
      </c>
    </row>
    <row r="8" spans="1:17" ht="13.5">
      <c r="A8" s="3" t="s">
        <v>25</v>
      </c>
      <c r="B8" s="2"/>
      <c r="C8" s="19">
        <v>-128110</v>
      </c>
      <c r="D8" s="19">
        <v>-128110</v>
      </c>
      <c r="E8" s="19">
        <v>-128110</v>
      </c>
      <c r="F8" s="19">
        <v>-128110</v>
      </c>
      <c r="G8" s="19">
        <v>-128110</v>
      </c>
      <c r="H8" s="19">
        <v>-128110</v>
      </c>
      <c r="I8" s="19">
        <v>-128110</v>
      </c>
      <c r="J8" s="19">
        <v>-128110</v>
      </c>
      <c r="K8" s="19">
        <v>-128110</v>
      </c>
      <c r="L8" s="19">
        <v>-128110</v>
      </c>
      <c r="M8" s="19">
        <v>-128110</v>
      </c>
      <c r="N8" s="20">
        <v>-128111</v>
      </c>
      <c r="O8" s="21">
        <v>-1537321</v>
      </c>
      <c r="P8" s="19">
        <v>-1629560</v>
      </c>
      <c r="Q8" s="22">
        <v>-1727334</v>
      </c>
    </row>
    <row r="9" spans="1:17" ht="13.5">
      <c r="A9" s="1" t="s">
        <v>26</v>
      </c>
      <c r="B9" s="2"/>
      <c r="C9" s="16">
        <f aca="true" t="shared" si="1" ref="C9:Q9">SUM(C10:C14)</f>
        <v>44001310</v>
      </c>
      <c r="D9" s="16">
        <f t="shared" si="1"/>
        <v>43949322</v>
      </c>
      <c r="E9" s="16">
        <f t="shared" si="1"/>
        <v>43962922</v>
      </c>
      <c r="F9" s="16">
        <f t="shared" si="1"/>
        <v>43968522</v>
      </c>
      <c r="G9" s="16">
        <f t="shared" si="1"/>
        <v>44001322</v>
      </c>
      <c r="H9" s="16">
        <f t="shared" si="1"/>
        <v>43934922</v>
      </c>
      <c r="I9" s="16">
        <f t="shared" si="1"/>
        <v>43988549</v>
      </c>
      <c r="J9" s="16">
        <f t="shared" si="1"/>
        <v>43953578</v>
      </c>
      <c r="K9" s="16">
        <f t="shared" si="1"/>
        <v>43999070</v>
      </c>
      <c r="L9" s="16">
        <f>SUM(L10:L14)</f>
        <v>43978181</v>
      </c>
      <c r="M9" s="16">
        <f>SUM(M10:M14)</f>
        <v>43998547</v>
      </c>
      <c r="N9" s="27">
        <f t="shared" si="1"/>
        <v>44004810</v>
      </c>
      <c r="O9" s="28">
        <f t="shared" si="1"/>
        <v>527741055</v>
      </c>
      <c r="P9" s="16">
        <f t="shared" si="1"/>
        <v>505754387</v>
      </c>
      <c r="Q9" s="29">
        <f t="shared" si="1"/>
        <v>515046440</v>
      </c>
    </row>
    <row r="10" spans="1:17" ht="13.5">
      <c r="A10" s="3" t="s">
        <v>27</v>
      </c>
      <c r="B10" s="2"/>
      <c r="C10" s="19">
        <v>6433569</v>
      </c>
      <c r="D10" s="19">
        <v>6381577</v>
      </c>
      <c r="E10" s="19">
        <v>6395177</v>
      </c>
      <c r="F10" s="19">
        <v>6400777</v>
      </c>
      <c r="G10" s="19">
        <v>6433577</v>
      </c>
      <c r="H10" s="19">
        <v>6367177</v>
      </c>
      <c r="I10" s="19">
        <v>6413853</v>
      </c>
      <c r="J10" s="19">
        <v>6385833</v>
      </c>
      <c r="K10" s="19">
        <v>6431325</v>
      </c>
      <c r="L10" s="19">
        <v>6410436</v>
      </c>
      <c r="M10" s="19">
        <v>6430802</v>
      </c>
      <c r="N10" s="20">
        <v>6436338</v>
      </c>
      <c r="O10" s="21">
        <v>76920441</v>
      </c>
      <c r="P10" s="19">
        <v>59228184</v>
      </c>
      <c r="Q10" s="22">
        <v>46082124</v>
      </c>
    </row>
    <row r="11" spans="1:17" ht="13.5">
      <c r="A11" s="3" t="s">
        <v>28</v>
      </c>
      <c r="B11" s="2"/>
      <c r="C11" s="19">
        <v>5289328</v>
      </c>
      <c r="D11" s="19">
        <v>5289335</v>
      </c>
      <c r="E11" s="19">
        <v>5289335</v>
      </c>
      <c r="F11" s="19">
        <v>5289335</v>
      </c>
      <c r="G11" s="19">
        <v>5289335</v>
      </c>
      <c r="H11" s="19">
        <v>5289335</v>
      </c>
      <c r="I11" s="19">
        <v>5289335</v>
      </c>
      <c r="J11" s="19">
        <v>5289335</v>
      </c>
      <c r="K11" s="19">
        <v>5289335</v>
      </c>
      <c r="L11" s="19">
        <v>5289335</v>
      </c>
      <c r="M11" s="19">
        <v>5289335</v>
      </c>
      <c r="N11" s="20">
        <v>5289536</v>
      </c>
      <c r="O11" s="21">
        <v>63472214</v>
      </c>
      <c r="P11" s="19">
        <v>38932987</v>
      </c>
      <c r="Q11" s="22">
        <v>39928983</v>
      </c>
    </row>
    <row r="12" spans="1:17" ht="13.5">
      <c r="A12" s="3" t="s">
        <v>29</v>
      </c>
      <c r="B12" s="2"/>
      <c r="C12" s="19">
        <v>9913981</v>
      </c>
      <c r="D12" s="19">
        <v>9913985</v>
      </c>
      <c r="E12" s="19">
        <v>9913985</v>
      </c>
      <c r="F12" s="19">
        <v>9913985</v>
      </c>
      <c r="G12" s="19">
        <v>9913985</v>
      </c>
      <c r="H12" s="19">
        <v>9913985</v>
      </c>
      <c r="I12" s="19">
        <v>9913985</v>
      </c>
      <c r="J12" s="19">
        <v>9913985</v>
      </c>
      <c r="K12" s="19">
        <v>9913985</v>
      </c>
      <c r="L12" s="19">
        <v>9913985</v>
      </c>
      <c r="M12" s="19">
        <v>9913985</v>
      </c>
      <c r="N12" s="20">
        <v>9914227</v>
      </c>
      <c r="O12" s="21">
        <v>118968058</v>
      </c>
      <c r="P12" s="19">
        <v>124343320</v>
      </c>
      <c r="Q12" s="22">
        <v>131050714</v>
      </c>
    </row>
    <row r="13" spans="1:17" ht="13.5">
      <c r="A13" s="3" t="s">
        <v>30</v>
      </c>
      <c r="B13" s="2"/>
      <c r="C13" s="19">
        <v>22364432</v>
      </c>
      <c r="D13" s="19">
        <v>22364425</v>
      </c>
      <c r="E13" s="19">
        <v>22364425</v>
      </c>
      <c r="F13" s="19">
        <v>22364425</v>
      </c>
      <c r="G13" s="19">
        <v>22364425</v>
      </c>
      <c r="H13" s="19">
        <v>22364425</v>
      </c>
      <c r="I13" s="19">
        <v>22371376</v>
      </c>
      <c r="J13" s="19">
        <v>22364425</v>
      </c>
      <c r="K13" s="19">
        <v>22364425</v>
      </c>
      <c r="L13" s="19">
        <v>22364425</v>
      </c>
      <c r="M13" s="19">
        <v>22364425</v>
      </c>
      <c r="N13" s="20">
        <v>22364709</v>
      </c>
      <c r="O13" s="21">
        <v>268380342</v>
      </c>
      <c r="P13" s="19">
        <v>282600647</v>
      </c>
      <c r="Q13" s="22">
        <v>297296418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>
        <v>649249</v>
      </c>
      <c r="Q14" s="26">
        <v>688201</v>
      </c>
    </row>
    <row r="15" spans="1:17" ht="13.5">
      <c r="A15" s="1" t="s">
        <v>32</v>
      </c>
      <c r="B15" s="4"/>
      <c r="C15" s="16">
        <f aca="true" t="shared" si="2" ref="C15:Q15">SUM(C16:C18)</f>
        <v>46574160</v>
      </c>
      <c r="D15" s="16">
        <f t="shared" si="2"/>
        <v>33531430</v>
      </c>
      <c r="E15" s="16">
        <f t="shared" si="2"/>
        <v>35010689</v>
      </c>
      <c r="F15" s="16">
        <f t="shared" si="2"/>
        <v>33536136</v>
      </c>
      <c r="G15" s="16">
        <f t="shared" si="2"/>
        <v>43638563</v>
      </c>
      <c r="H15" s="16">
        <f t="shared" si="2"/>
        <v>33531128</v>
      </c>
      <c r="I15" s="16">
        <f t="shared" si="2"/>
        <v>36056684</v>
      </c>
      <c r="J15" s="16">
        <f t="shared" si="2"/>
        <v>33535632</v>
      </c>
      <c r="K15" s="16">
        <f t="shared" si="2"/>
        <v>41784852</v>
      </c>
      <c r="L15" s="16">
        <f>SUM(L16:L18)</f>
        <v>34615552</v>
      </c>
      <c r="M15" s="16">
        <f>SUM(M16:M18)</f>
        <v>33532475</v>
      </c>
      <c r="N15" s="27">
        <f t="shared" si="2"/>
        <v>35402249</v>
      </c>
      <c r="O15" s="28">
        <f t="shared" si="2"/>
        <v>440749550</v>
      </c>
      <c r="P15" s="16">
        <f t="shared" si="2"/>
        <v>444160376</v>
      </c>
      <c r="Q15" s="29">
        <f t="shared" si="2"/>
        <v>498992684</v>
      </c>
    </row>
    <row r="16" spans="1:17" ht="13.5">
      <c r="A16" s="3" t="s">
        <v>33</v>
      </c>
      <c r="B16" s="2"/>
      <c r="C16" s="19">
        <v>15227641</v>
      </c>
      <c r="D16" s="19">
        <v>15221498</v>
      </c>
      <c r="E16" s="19">
        <v>15691292</v>
      </c>
      <c r="F16" s="19">
        <v>15221498</v>
      </c>
      <c r="G16" s="19">
        <v>15221498</v>
      </c>
      <c r="H16" s="19">
        <v>15221494</v>
      </c>
      <c r="I16" s="19">
        <v>15230822</v>
      </c>
      <c r="J16" s="19">
        <v>15221497</v>
      </c>
      <c r="K16" s="19">
        <v>15895923</v>
      </c>
      <c r="L16" s="19">
        <v>15559909</v>
      </c>
      <c r="M16" s="19">
        <v>15221520</v>
      </c>
      <c r="N16" s="20">
        <v>15221710</v>
      </c>
      <c r="O16" s="21">
        <v>184156302</v>
      </c>
      <c r="P16" s="19">
        <v>211209553</v>
      </c>
      <c r="Q16" s="22">
        <v>226279541</v>
      </c>
    </row>
    <row r="17" spans="1:17" ht="13.5">
      <c r="A17" s="3" t="s">
        <v>34</v>
      </c>
      <c r="B17" s="2"/>
      <c r="C17" s="19">
        <v>30038659</v>
      </c>
      <c r="D17" s="19">
        <v>17002072</v>
      </c>
      <c r="E17" s="19">
        <v>18011537</v>
      </c>
      <c r="F17" s="19">
        <v>17006778</v>
      </c>
      <c r="G17" s="19">
        <v>27109205</v>
      </c>
      <c r="H17" s="19">
        <v>17001774</v>
      </c>
      <c r="I17" s="19">
        <v>19518002</v>
      </c>
      <c r="J17" s="19">
        <v>17006275</v>
      </c>
      <c r="K17" s="19">
        <v>24581069</v>
      </c>
      <c r="L17" s="19">
        <v>17747783</v>
      </c>
      <c r="M17" s="19">
        <v>17003095</v>
      </c>
      <c r="N17" s="20">
        <v>18872647</v>
      </c>
      <c r="O17" s="21">
        <v>240898896</v>
      </c>
      <c r="P17" s="19">
        <v>216433035</v>
      </c>
      <c r="Q17" s="22">
        <v>255328667</v>
      </c>
    </row>
    <row r="18" spans="1:17" ht="13.5">
      <c r="A18" s="3" t="s">
        <v>35</v>
      </c>
      <c r="B18" s="2"/>
      <c r="C18" s="19">
        <v>1307860</v>
      </c>
      <c r="D18" s="19">
        <v>1307860</v>
      </c>
      <c r="E18" s="19">
        <v>1307860</v>
      </c>
      <c r="F18" s="19">
        <v>1307860</v>
      </c>
      <c r="G18" s="19">
        <v>1307860</v>
      </c>
      <c r="H18" s="19">
        <v>1307860</v>
      </c>
      <c r="I18" s="19">
        <v>1307860</v>
      </c>
      <c r="J18" s="19">
        <v>1307860</v>
      </c>
      <c r="K18" s="19">
        <v>1307860</v>
      </c>
      <c r="L18" s="19">
        <v>1307860</v>
      </c>
      <c r="M18" s="19">
        <v>1307860</v>
      </c>
      <c r="N18" s="20">
        <v>1307892</v>
      </c>
      <c r="O18" s="21">
        <v>15694352</v>
      </c>
      <c r="P18" s="19">
        <v>16517788</v>
      </c>
      <c r="Q18" s="22">
        <v>17384476</v>
      </c>
    </row>
    <row r="19" spans="1:17" ht="13.5">
      <c r="A19" s="1" t="s">
        <v>36</v>
      </c>
      <c r="B19" s="4"/>
      <c r="C19" s="16">
        <f aca="true" t="shared" si="3" ref="C19:Q19">SUM(C20:C23)</f>
        <v>956862835</v>
      </c>
      <c r="D19" s="16">
        <f t="shared" si="3"/>
        <v>902293286</v>
      </c>
      <c r="E19" s="16">
        <f t="shared" si="3"/>
        <v>912574305</v>
      </c>
      <c r="F19" s="16">
        <f t="shared" si="3"/>
        <v>911808557</v>
      </c>
      <c r="G19" s="16">
        <f t="shared" si="3"/>
        <v>947114089</v>
      </c>
      <c r="H19" s="16">
        <f t="shared" si="3"/>
        <v>912702348</v>
      </c>
      <c r="I19" s="16">
        <f t="shared" si="3"/>
        <v>898985400</v>
      </c>
      <c r="J19" s="16">
        <f t="shared" si="3"/>
        <v>910544103</v>
      </c>
      <c r="K19" s="16">
        <f t="shared" si="3"/>
        <v>937181855</v>
      </c>
      <c r="L19" s="16">
        <f>SUM(L20:L23)</f>
        <v>910135816</v>
      </c>
      <c r="M19" s="16">
        <f>SUM(M20:M23)</f>
        <v>909173216</v>
      </c>
      <c r="N19" s="27">
        <f t="shared" si="3"/>
        <v>907386338</v>
      </c>
      <c r="O19" s="28">
        <f t="shared" si="3"/>
        <v>11016762148</v>
      </c>
      <c r="P19" s="16">
        <f t="shared" si="3"/>
        <v>11707597837</v>
      </c>
      <c r="Q19" s="29">
        <f t="shared" si="3"/>
        <v>12322429590</v>
      </c>
    </row>
    <row r="20" spans="1:17" ht="13.5">
      <c r="A20" s="3" t="s">
        <v>37</v>
      </c>
      <c r="B20" s="2"/>
      <c r="C20" s="19">
        <v>473856743</v>
      </c>
      <c r="D20" s="19">
        <v>458642985</v>
      </c>
      <c r="E20" s="19">
        <v>464581407</v>
      </c>
      <c r="F20" s="19">
        <v>464117390</v>
      </c>
      <c r="G20" s="19">
        <v>472271800</v>
      </c>
      <c r="H20" s="19">
        <v>464980593</v>
      </c>
      <c r="I20" s="19">
        <v>461543661</v>
      </c>
      <c r="J20" s="19">
        <v>464358316</v>
      </c>
      <c r="K20" s="19">
        <v>469978388</v>
      </c>
      <c r="L20" s="19">
        <v>464326223</v>
      </c>
      <c r="M20" s="19">
        <v>463773258</v>
      </c>
      <c r="N20" s="20">
        <v>461708979</v>
      </c>
      <c r="O20" s="21">
        <v>5584139743</v>
      </c>
      <c r="P20" s="19">
        <v>6022784617</v>
      </c>
      <c r="Q20" s="22">
        <v>6314117672</v>
      </c>
    </row>
    <row r="21" spans="1:17" ht="13.5">
      <c r="A21" s="3" t="s">
        <v>38</v>
      </c>
      <c r="B21" s="2"/>
      <c r="C21" s="19">
        <v>280324301</v>
      </c>
      <c r="D21" s="19">
        <v>263870707</v>
      </c>
      <c r="E21" s="19">
        <v>268213304</v>
      </c>
      <c r="F21" s="19">
        <v>267911573</v>
      </c>
      <c r="G21" s="19">
        <v>276734115</v>
      </c>
      <c r="H21" s="19">
        <v>267942160</v>
      </c>
      <c r="I21" s="19">
        <v>265946645</v>
      </c>
      <c r="J21" s="19">
        <v>266399193</v>
      </c>
      <c r="K21" s="19">
        <v>273670438</v>
      </c>
      <c r="L21" s="19">
        <v>266023000</v>
      </c>
      <c r="M21" s="19">
        <v>266136870</v>
      </c>
      <c r="N21" s="20">
        <v>265838870</v>
      </c>
      <c r="O21" s="21">
        <v>3229011176</v>
      </c>
      <c r="P21" s="19">
        <v>3428785973</v>
      </c>
      <c r="Q21" s="22">
        <v>3630897213</v>
      </c>
    </row>
    <row r="22" spans="1:17" ht="13.5">
      <c r="A22" s="3" t="s">
        <v>39</v>
      </c>
      <c r="B22" s="2"/>
      <c r="C22" s="23">
        <v>127350713</v>
      </c>
      <c r="D22" s="23">
        <v>113928808</v>
      </c>
      <c r="E22" s="23">
        <v>113928808</v>
      </c>
      <c r="F22" s="23">
        <v>113928808</v>
      </c>
      <c r="G22" s="23">
        <v>124673148</v>
      </c>
      <c r="H22" s="23">
        <v>113928815</v>
      </c>
      <c r="I22" s="23">
        <v>105592308</v>
      </c>
      <c r="J22" s="23">
        <v>113935808</v>
      </c>
      <c r="K22" s="23">
        <v>121994063</v>
      </c>
      <c r="L22" s="23">
        <v>113935807</v>
      </c>
      <c r="M22" s="23">
        <v>113826806</v>
      </c>
      <c r="N22" s="24">
        <v>114939041</v>
      </c>
      <c r="O22" s="25">
        <v>1391962933</v>
      </c>
      <c r="P22" s="23">
        <v>1354636667</v>
      </c>
      <c r="Q22" s="26">
        <v>1414392660</v>
      </c>
    </row>
    <row r="23" spans="1:17" ht="13.5">
      <c r="A23" s="3" t="s">
        <v>40</v>
      </c>
      <c r="B23" s="2"/>
      <c r="C23" s="19">
        <v>75331078</v>
      </c>
      <c r="D23" s="19">
        <v>65850786</v>
      </c>
      <c r="E23" s="19">
        <v>65850786</v>
      </c>
      <c r="F23" s="19">
        <v>65850786</v>
      </c>
      <c r="G23" s="19">
        <v>73435026</v>
      </c>
      <c r="H23" s="19">
        <v>65850780</v>
      </c>
      <c r="I23" s="19">
        <v>65902786</v>
      </c>
      <c r="J23" s="19">
        <v>65850786</v>
      </c>
      <c r="K23" s="19">
        <v>71538966</v>
      </c>
      <c r="L23" s="19">
        <v>65850786</v>
      </c>
      <c r="M23" s="19">
        <v>65436282</v>
      </c>
      <c r="N23" s="20">
        <v>64899448</v>
      </c>
      <c r="O23" s="21">
        <v>811648296</v>
      </c>
      <c r="P23" s="19">
        <v>901390580</v>
      </c>
      <c r="Q23" s="22">
        <v>963022045</v>
      </c>
    </row>
    <row r="24" spans="1:17" ht="13.5">
      <c r="A24" s="1" t="s">
        <v>41</v>
      </c>
      <c r="B24" s="4"/>
      <c r="C24" s="16">
        <v>125207</v>
      </c>
      <c r="D24" s="16">
        <v>125207</v>
      </c>
      <c r="E24" s="16">
        <v>125207</v>
      </c>
      <c r="F24" s="16">
        <v>125207</v>
      </c>
      <c r="G24" s="16">
        <v>125207</v>
      </c>
      <c r="H24" s="16">
        <v>125207</v>
      </c>
      <c r="I24" s="16">
        <v>125207</v>
      </c>
      <c r="J24" s="16">
        <v>125207</v>
      </c>
      <c r="K24" s="16">
        <v>125207</v>
      </c>
      <c r="L24" s="16">
        <v>125207</v>
      </c>
      <c r="M24" s="16">
        <v>125207</v>
      </c>
      <c r="N24" s="27">
        <v>125226</v>
      </c>
      <c r="O24" s="28">
        <v>1502503</v>
      </c>
      <c r="P24" s="16">
        <v>2534150</v>
      </c>
      <c r="Q24" s="29">
        <v>2681625</v>
      </c>
    </row>
    <row r="25" spans="1:17" ht="13.5">
      <c r="A25" s="5" t="s">
        <v>42</v>
      </c>
      <c r="B25" s="6"/>
      <c r="C25" s="41">
        <f aca="true" t="shared" si="4" ref="C25:Q25">+C5+C9+C15+C19+C24</f>
        <v>1769913015</v>
      </c>
      <c r="D25" s="41">
        <f t="shared" si="4"/>
        <v>1665598989</v>
      </c>
      <c r="E25" s="41">
        <f t="shared" si="4"/>
        <v>1672802201</v>
      </c>
      <c r="F25" s="41">
        <f t="shared" si="4"/>
        <v>1672836633</v>
      </c>
      <c r="G25" s="41">
        <f t="shared" si="4"/>
        <v>1733447755</v>
      </c>
      <c r="H25" s="41">
        <f t="shared" si="4"/>
        <v>1671456806</v>
      </c>
      <c r="I25" s="41">
        <f t="shared" si="4"/>
        <v>1782690061</v>
      </c>
      <c r="J25" s="41">
        <f t="shared" si="4"/>
        <v>1668436533</v>
      </c>
      <c r="K25" s="41">
        <f t="shared" si="4"/>
        <v>1717605572</v>
      </c>
      <c r="L25" s="41">
        <f>+L5+L9+L15+L19+L24</f>
        <v>1669279175</v>
      </c>
      <c r="M25" s="41">
        <f>+M5+M9+M15+M19+M24</f>
        <v>1667476077</v>
      </c>
      <c r="N25" s="42">
        <f t="shared" si="4"/>
        <v>1668339766</v>
      </c>
      <c r="O25" s="43">
        <f t="shared" si="4"/>
        <v>20346220479</v>
      </c>
      <c r="P25" s="41">
        <f t="shared" si="4"/>
        <v>21430311942</v>
      </c>
      <c r="Q25" s="44">
        <f t="shared" si="4"/>
        <v>22789094917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636840294</v>
      </c>
      <c r="D28" s="16">
        <f t="shared" si="5"/>
        <v>638219402</v>
      </c>
      <c r="E28" s="16">
        <f>SUM(E29:E31)</f>
        <v>638512996</v>
      </c>
      <c r="F28" s="16">
        <f>SUM(F29:F31)</f>
        <v>639765580</v>
      </c>
      <c r="G28" s="16">
        <f>SUM(G29:G31)</f>
        <v>639661829</v>
      </c>
      <c r="H28" s="16">
        <f>SUM(H29:H31)</f>
        <v>642199135</v>
      </c>
      <c r="I28" s="16">
        <f t="shared" si="5"/>
        <v>644591916</v>
      </c>
      <c r="J28" s="16">
        <f t="shared" si="5"/>
        <v>638152302</v>
      </c>
      <c r="K28" s="16">
        <f t="shared" si="5"/>
        <v>645324573</v>
      </c>
      <c r="L28" s="16">
        <f>SUM(L29:L31)</f>
        <v>641978844</v>
      </c>
      <c r="M28" s="16">
        <f>SUM(M29:M31)</f>
        <v>630063135</v>
      </c>
      <c r="N28" s="17">
        <f t="shared" si="5"/>
        <v>656539542</v>
      </c>
      <c r="O28" s="18">
        <f t="shared" si="5"/>
        <v>7691845377</v>
      </c>
      <c r="P28" s="16">
        <f t="shared" si="5"/>
        <v>7573867667</v>
      </c>
      <c r="Q28" s="17">
        <f t="shared" si="5"/>
        <v>8012406125</v>
      </c>
    </row>
    <row r="29" spans="1:17" ht="13.5">
      <c r="A29" s="3" t="s">
        <v>23</v>
      </c>
      <c r="B29" s="2"/>
      <c r="C29" s="19">
        <v>151210002</v>
      </c>
      <c r="D29" s="19">
        <v>152110023</v>
      </c>
      <c r="E29" s="19">
        <v>151861983</v>
      </c>
      <c r="F29" s="19">
        <v>151719122</v>
      </c>
      <c r="G29" s="19">
        <v>151827145</v>
      </c>
      <c r="H29" s="19">
        <v>151817266</v>
      </c>
      <c r="I29" s="19">
        <v>152173497</v>
      </c>
      <c r="J29" s="19">
        <v>150947104</v>
      </c>
      <c r="K29" s="19">
        <v>151962118</v>
      </c>
      <c r="L29" s="19">
        <v>151709447</v>
      </c>
      <c r="M29" s="19">
        <v>149521832</v>
      </c>
      <c r="N29" s="20">
        <v>150678724</v>
      </c>
      <c r="O29" s="21">
        <v>1817538263</v>
      </c>
      <c r="P29" s="19">
        <v>1874109097</v>
      </c>
      <c r="Q29" s="22">
        <v>1968334474</v>
      </c>
    </row>
    <row r="30" spans="1:17" ht="13.5">
      <c r="A30" s="3" t="s">
        <v>24</v>
      </c>
      <c r="B30" s="2"/>
      <c r="C30" s="23">
        <v>481907794</v>
      </c>
      <c r="D30" s="23">
        <v>482386950</v>
      </c>
      <c r="E30" s="23">
        <v>482928584</v>
      </c>
      <c r="F30" s="23">
        <v>484324029</v>
      </c>
      <c r="G30" s="23">
        <v>484105236</v>
      </c>
      <c r="H30" s="23">
        <v>486658377</v>
      </c>
      <c r="I30" s="23">
        <v>488694425</v>
      </c>
      <c r="J30" s="23">
        <v>483482769</v>
      </c>
      <c r="K30" s="23">
        <v>489638878</v>
      </c>
      <c r="L30" s="23">
        <v>486546968</v>
      </c>
      <c r="M30" s="23">
        <v>476818874</v>
      </c>
      <c r="N30" s="24">
        <v>502138549</v>
      </c>
      <c r="O30" s="25">
        <v>5829627262</v>
      </c>
      <c r="P30" s="23">
        <v>5654190966</v>
      </c>
      <c r="Q30" s="26">
        <v>5996955545</v>
      </c>
    </row>
    <row r="31" spans="1:17" ht="13.5">
      <c r="A31" s="3" t="s">
        <v>25</v>
      </c>
      <c r="B31" s="2"/>
      <c r="C31" s="19">
        <v>3722498</v>
      </c>
      <c r="D31" s="19">
        <v>3722429</v>
      </c>
      <c r="E31" s="19">
        <v>3722429</v>
      </c>
      <c r="F31" s="19">
        <v>3722429</v>
      </c>
      <c r="G31" s="19">
        <v>3729448</v>
      </c>
      <c r="H31" s="19">
        <v>3723492</v>
      </c>
      <c r="I31" s="19">
        <v>3723994</v>
      </c>
      <c r="J31" s="19">
        <v>3722429</v>
      </c>
      <c r="K31" s="19">
        <v>3723577</v>
      </c>
      <c r="L31" s="19">
        <v>3722429</v>
      </c>
      <c r="M31" s="19">
        <v>3722429</v>
      </c>
      <c r="N31" s="20">
        <v>3722269</v>
      </c>
      <c r="O31" s="21">
        <v>44679852</v>
      </c>
      <c r="P31" s="19">
        <v>45567604</v>
      </c>
      <c r="Q31" s="22">
        <v>47116106</v>
      </c>
    </row>
    <row r="32" spans="1:17" ht="13.5">
      <c r="A32" s="1" t="s">
        <v>26</v>
      </c>
      <c r="B32" s="2"/>
      <c r="C32" s="16">
        <f aca="true" t="shared" si="6" ref="C32:Q32">SUM(C33:C37)</f>
        <v>196034875</v>
      </c>
      <c r="D32" s="16">
        <f t="shared" si="6"/>
        <v>195981794</v>
      </c>
      <c r="E32" s="16">
        <f>SUM(E33:E37)</f>
        <v>195825210</v>
      </c>
      <c r="F32" s="16">
        <f>SUM(F33:F37)</f>
        <v>196011133</v>
      </c>
      <c r="G32" s="16">
        <f>SUM(G33:G37)</f>
        <v>195852690</v>
      </c>
      <c r="H32" s="16">
        <f>SUM(H33:H37)</f>
        <v>195846566</v>
      </c>
      <c r="I32" s="16">
        <f t="shared" si="6"/>
        <v>198565521</v>
      </c>
      <c r="J32" s="16">
        <f t="shared" si="6"/>
        <v>195938740</v>
      </c>
      <c r="K32" s="16">
        <f t="shared" si="6"/>
        <v>196110056</v>
      </c>
      <c r="L32" s="16">
        <f>SUM(L33:L37)</f>
        <v>195936268</v>
      </c>
      <c r="M32" s="16">
        <f>SUM(M33:M37)</f>
        <v>194909077</v>
      </c>
      <c r="N32" s="27">
        <f t="shared" si="6"/>
        <v>194962034</v>
      </c>
      <c r="O32" s="28">
        <f t="shared" si="6"/>
        <v>2351973964</v>
      </c>
      <c r="P32" s="16">
        <f t="shared" si="6"/>
        <v>2470608221</v>
      </c>
      <c r="Q32" s="29">
        <f t="shared" si="6"/>
        <v>2621277959</v>
      </c>
    </row>
    <row r="33" spans="1:17" ht="13.5">
      <c r="A33" s="3" t="s">
        <v>27</v>
      </c>
      <c r="B33" s="2"/>
      <c r="C33" s="19">
        <v>82789581</v>
      </c>
      <c r="D33" s="19">
        <v>82756346</v>
      </c>
      <c r="E33" s="19">
        <v>82766636</v>
      </c>
      <c r="F33" s="19">
        <v>82803693</v>
      </c>
      <c r="G33" s="19">
        <v>82808892</v>
      </c>
      <c r="H33" s="19">
        <v>82738813</v>
      </c>
      <c r="I33" s="19">
        <v>83522723</v>
      </c>
      <c r="J33" s="19">
        <v>82786580</v>
      </c>
      <c r="K33" s="19">
        <v>82768144</v>
      </c>
      <c r="L33" s="19">
        <v>82794607</v>
      </c>
      <c r="M33" s="19">
        <v>82618412</v>
      </c>
      <c r="N33" s="20">
        <v>82688667</v>
      </c>
      <c r="O33" s="21">
        <v>993843094</v>
      </c>
      <c r="P33" s="19">
        <v>1051694087</v>
      </c>
      <c r="Q33" s="22">
        <v>1112729913</v>
      </c>
    </row>
    <row r="34" spans="1:17" ht="13.5">
      <c r="A34" s="3" t="s">
        <v>28</v>
      </c>
      <c r="B34" s="2"/>
      <c r="C34" s="19">
        <v>39246985</v>
      </c>
      <c r="D34" s="19">
        <v>39214289</v>
      </c>
      <c r="E34" s="19">
        <v>39186448</v>
      </c>
      <c r="F34" s="19">
        <v>39186714</v>
      </c>
      <c r="G34" s="19">
        <v>39176846</v>
      </c>
      <c r="H34" s="19">
        <v>39212369</v>
      </c>
      <c r="I34" s="19">
        <v>41090370</v>
      </c>
      <c r="J34" s="19">
        <v>39191669</v>
      </c>
      <c r="K34" s="19">
        <v>39310093</v>
      </c>
      <c r="L34" s="19">
        <v>39226777</v>
      </c>
      <c r="M34" s="19">
        <v>38896202</v>
      </c>
      <c r="N34" s="20">
        <v>38882556</v>
      </c>
      <c r="O34" s="21">
        <v>471821318</v>
      </c>
      <c r="P34" s="19">
        <v>492973397</v>
      </c>
      <c r="Q34" s="22">
        <v>533202646</v>
      </c>
    </row>
    <row r="35" spans="1:17" ht="13.5">
      <c r="A35" s="3" t="s">
        <v>29</v>
      </c>
      <c r="B35" s="2"/>
      <c r="C35" s="19">
        <v>52777616</v>
      </c>
      <c r="D35" s="19">
        <v>52786420</v>
      </c>
      <c r="E35" s="19">
        <v>52783347</v>
      </c>
      <c r="F35" s="19">
        <v>52832735</v>
      </c>
      <c r="G35" s="19">
        <v>52780651</v>
      </c>
      <c r="H35" s="19">
        <v>52806039</v>
      </c>
      <c r="I35" s="19">
        <v>52788447</v>
      </c>
      <c r="J35" s="19">
        <v>52780091</v>
      </c>
      <c r="K35" s="19">
        <v>52908937</v>
      </c>
      <c r="L35" s="19">
        <v>52777705</v>
      </c>
      <c r="M35" s="19">
        <v>52585551</v>
      </c>
      <c r="N35" s="20">
        <v>52583528</v>
      </c>
      <c r="O35" s="21">
        <v>633191067</v>
      </c>
      <c r="P35" s="19">
        <v>664060865</v>
      </c>
      <c r="Q35" s="22">
        <v>699759648</v>
      </c>
    </row>
    <row r="36" spans="1:17" ht="13.5">
      <c r="A36" s="3" t="s">
        <v>30</v>
      </c>
      <c r="B36" s="2"/>
      <c r="C36" s="19">
        <v>17188760</v>
      </c>
      <c r="D36" s="19">
        <v>17192806</v>
      </c>
      <c r="E36" s="19">
        <v>17056846</v>
      </c>
      <c r="F36" s="19">
        <v>17156058</v>
      </c>
      <c r="G36" s="19">
        <v>17054368</v>
      </c>
      <c r="H36" s="19">
        <v>17057416</v>
      </c>
      <c r="I36" s="19">
        <v>17132048</v>
      </c>
      <c r="J36" s="19">
        <v>17148467</v>
      </c>
      <c r="K36" s="19">
        <v>17090950</v>
      </c>
      <c r="L36" s="19">
        <v>17105247</v>
      </c>
      <c r="M36" s="19">
        <v>16776980</v>
      </c>
      <c r="N36" s="20">
        <v>16775862</v>
      </c>
      <c r="O36" s="21">
        <v>204735808</v>
      </c>
      <c r="P36" s="19">
        <v>211238785</v>
      </c>
      <c r="Q36" s="22">
        <v>222650042</v>
      </c>
    </row>
    <row r="37" spans="1:17" ht="13.5">
      <c r="A37" s="3" t="s">
        <v>31</v>
      </c>
      <c r="B37" s="2"/>
      <c r="C37" s="23">
        <v>4031933</v>
      </c>
      <c r="D37" s="23">
        <v>4031933</v>
      </c>
      <c r="E37" s="23">
        <v>4031933</v>
      </c>
      <c r="F37" s="23">
        <v>4031933</v>
      </c>
      <c r="G37" s="23">
        <v>4031933</v>
      </c>
      <c r="H37" s="23">
        <v>4031929</v>
      </c>
      <c r="I37" s="23">
        <v>4031933</v>
      </c>
      <c r="J37" s="23">
        <v>4031933</v>
      </c>
      <c r="K37" s="23">
        <v>4031932</v>
      </c>
      <c r="L37" s="23">
        <v>4031932</v>
      </c>
      <c r="M37" s="23">
        <v>4031932</v>
      </c>
      <c r="N37" s="24">
        <v>4031421</v>
      </c>
      <c r="O37" s="25">
        <v>48382677</v>
      </c>
      <c r="P37" s="23">
        <v>50641087</v>
      </c>
      <c r="Q37" s="26">
        <v>52935710</v>
      </c>
    </row>
    <row r="38" spans="1:17" ht="13.5">
      <c r="A38" s="1" t="s">
        <v>32</v>
      </c>
      <c r="B38" s="4"/>
      <c r="C38" s="16">
        <f aca="true" t="shared" si="7" ref="C38:Q38">SUM(C39:C41)</f>
        <v>119653620</v>
      </c>
      <c r="D38" s="16">
        <f t="shared" si="7"/>
        <v>120226936</v>
      </c>
      <c r="E38" s="16">
        <f>SUM(E39:E41)</f>
        <v>119149392</v>
      </c>
      <c r="F38" s="16">
        <f>SUM(F39:F41)</f>
        <v>119541899</v>
      </c>
      <c r="G38" s="16">
        <f>SUM(G39:G41)</f>
        <v>119498981</v>
      </c>
      <c r="H38" s="16">
        <f>SUM(H39:H41)</f>
        <v>120362213</v>
      </c>
      <c r="I38" s="16">
        <f t="shared" si="7"/>
        <v>120782727</v>
      </c>
      <c r="J38" s="16">
        <f t="shared" si="7"/>
        <v>118776277</v>
      </c>
      <c r="K38" s="16">
        <f t="shared" si="7"/>
        <v>119758287</v>
      </c>
      <c r="L38" s="16">
        <f>SUM(L39:L41)</f>
        <v>119993656</v>
      </c>
      <c r="M38" s="16">
        <f>SUM(M39:M41)</f>
        <v>117465627</v>
      </c>
      <c r="N38" s="27">
        <f t="shared" si="7"/>
        <v>118661833</v>
      </c>
      <c r="O38" s="28">
        <f t="shared" si="7"/>
        <v>1433871438</v>
      </c>
      <c r="P38" s="16">
        <f t="shared" si="7"/>
        <v>1505361999</v>
      </c>
      <c r="Q38" s="29">
        <f t="shared" si="7"/>
        <v>1758635506</v>
      </c>
    </row>
    <row r="39" spans="1:17" ht="13.5">
      <c r="A39" s="3" t="s">
        <v>33</v>
      </c>
      <c r="B39" s="2"/>
      <c r="C39" s="19">
        <v>29811764</v>
      </c>
      <c r="D39" s="19">
        <v>29990839</v>
      </c>
      <c r="E39" s="19">
        <v>29719518</v>
      </c>
      <c r="F39" s="19">
        <v>29714740</v>
      </c>
      <c r="G39" s="19">
        <v>29956965</v>
      </c>
      <c r="H39" s="19">
        <v>29848192</v>
      </c>
      <c r="I39" s="19">
        <v>30429304</v>
      </c>
      <c r="J39" s="19">
        <v>29532864</v>
      </c>
      <c r="K39" s="19">
        <v>29792920</v>
      </c>
      <c r="L39" s="19">
        <v>29736128</v>
      </c>
      <c r="M39" s="19">
        <v>29162671</v>
      </c>
      <c r="N39" s="20">
        <v>29680021</v>
      </c>
      <c r="O39" s="21">
        <v>357375916</v>
      </c>
      <c r="P39" s="19">
        <v>355891416</v>
      </c>
      <c r="Q39" s="22">
        <v>375057345</v>
      </c>
    </row>
    <row r="40" spans="1:17" ht="13.5">
      <c r="A40" s="3" t="s">
        <v>34</v>
      </c>
      <c r="B40" s="2"/>
      <c r="C40" s="19">
        <v>85710523</v>
      </c>
      <c r="D40" s="19">
        <v>86104764</v>
      </c>
      <c r="E40" s="19">
        <v>85298541</v>
      </c>
      <c r="F40" s="19">
        <v>85695826</v>
      </c>
      <c r="G40" s="19">
        <v>85410683</v>
      </c>
      <c r="H40" s="19">
        <v>86382688</v>
      </c>
      <c r="I40" s="19">
        <v>86222090</v>
      </c>
      <c r="J40" s="19">
        <v>85112080</v>
      </c>
      <c r="K40" s="19">
        <v>85834034</v>
      </c>
      <c r="L40" s="19">
        <v>86126195</v>
      </c>
      <c r="M40" s="19">
        <v>84171623</v>
      </c>
      <c r="N40" s="20">
        <v>84851019</v>
      </c>
      <c r="O40" s="21">
        <v>1026920066</v>
      </c>
      <c r="P40" s="19">
        <v>1097706830</v>
      </c>
      <c r="Q40" s="22">
        <v>1328839252</v>
      </c>
    </row>
    <row r="41" spans="1:17" ht="13.5">
      <c r="A41" s="3" t="s">
        <v>35</v>
      </c>
      <c r="B41" s="2"/>
      <c r="C41" s="19">
        <v>4131333</v>
      </c>
      <c r="D41" s="19">
        <v>4131333</v>
      </c>
      <c r="E41" s="19">
        <v>4131333</v>
      </c>
      <c r="F41" s="19">
        <v>4131333</v>
      </c>
      <c r="G41" s="19">
        <v>4131333</v>
      </c>
      <c r="H41" s="19">
        <v>4131333</v>
      </c>
      <c r="I41" s="19">
        <v>4131333</v>
      </c>
      <c r="J41" s="19">
        <v>4131333</v>
      </c>
      <c r="K41" s="19">
        <v>4131333</v>
      </c>
      <c r="L41" s="19">
        <v>4131333</v>
      </c>
      <c r="M41" s="19">
        <v>4131333</v>
      </c>
      <c r="N41" s="20">
        <v>4130793</v>
      </c>
      <c r="O41" s="21">
        <v>49575456</v>
      </c>
      <c r="P41" s="19">
        <v>51763753</v>
      </c>
      <c r="Q41" s="22">
        <v>54738909</v>
      </c>
    </row>
    <row r="42" spans="1:17" ht="13.5">
      <c r="A42" s="1" t="s">
        <v>36</v>
      </c>
      <c r="B42" s="4"/>
      <c r="C42" s="16">
        <f aca="true" t="shared" si="8" ref="C42:Q42">SUM(C43:C46)</f>
        <v>882057350</v>
      </c>
      <c r="D42" s="16">
        <f t="shared" si="8"/>
        <v>869307016</v>
      </c>
      <c r="E42" s="16">
        <f>SUM(E43:E46)</f>
        <v>880772643</v>
      </c>
      <c r="F42" s="16">
        <f>SUM(F43:F46)</f>
        <v>877085726</v>
      </c>
      <c r="G42" s="16">
        <f>SUM(G43:G46)</f>
        <v>882162025</v>
      </c>
      <c r="H42" s="16">
        <f>SUM(H43:H46)</f>
        <v>877085010</v>
      </c>
      <c r="I42" s="16">
        <f t="shared" si="8"/>
        <v>904703108</v>
      </c>
      <c r="J42" s="16">
        <f t="shared" si="8"/>
        <v>882540938</v>
      </c>
      <c r="K42" s="16">
        <f t="shared" si="8"/>
        <v>880231556</v>
      </c>
      <c r="L42" s="16">
        <f>SUM(L43:L46)</f>
        <v>880957979</v>
      </c>
      <c r="M42" s="16">
        <f>SUM(M43:M46)</f>
        <v>867010910</v>
      </c>
      <c r="N42" s="27">
        <f t="shared" si="8"/>
        <v>933283601</v>
      </c>
      <c r="O42" s="28">
        <f t="shared" si="8"/>
        <v>10617197862</v>
      </c>
      <c r="P42" s="16">
        <f t="shared" si="8"/>
        <v>11156043506</v>
      </c>
      <c r="Q42" s="29">
        <f t="shared" si="8"/>
        <v>11849227137</v>
      </c>
    </row>
    <row r="43" spans="1:17" ht="13.5">
      <c r="A43" s="3" t="s">
        <v>37</v>
      </c>
      <c r="B43" s="2"/>
      <c r="C43" s="19">
        <v>524153815</v>
      </c>
      <c r="D43" s="19">
        <v>510773283</v>
      </c>
      <c r="E43" s="19">
        <v>522813318</v>
      </c>
      <c r="F43" s="19">
        <v>518859672</v>
      </c>
      <c r="G43" s="19">
        <v>518404104</v>
      </c>
      <c r="H43" s="19">
        <v>512456948</v>
      </c>
      <c r="I43" s="19">
        <v>511294427</v>
      </c>
      <c r="J43" s="19">
        <v>518107259</v>
      </c>
      <c r="K43" s="19">
        <v>517061307</v>
      </c>
      <c r="L43" s="19">
        <v>517019767</v>
      </c>
      <c r="M43" s="19">
        <v>510393760</v>
      </c>
      <c r="N43" s="20">
        <v>552987498</v>
      </c>
      <c r="O43" s="21">
        <v>6234325158</v>
      </c>
      <c r="P43" s="19">
        <v>6616405591</v>
      </c>
      <c r="Q43" s="22">
        <v>6988943793</v>
      </c>
    </row>
    <row r="44" spans="1:17" ht="13.5">
      <c r="A44" s="3" t="s">
        <v>38</v>
      </c>
      <c r="B44" s="2"/>
      <c r="C44" s="19">
        <v>227287385</v>
      </c>
      <c r="D44" s="19">
        <v>227849658</v>
      </c>
      <c r="E44" s="19">
        <v>227358603</v>
      </c>
      <c r="F44" s="19">
        <v>227495924</v>
      </c>
      <c r="G44" s="19">
        <v>233194775</v>
      </c>
      <c r="H44" s="19">
        <v>232774421</v>
      </c>
      <c r="I44" s="19">
        <v>256503015</v>
      </c>
      <c r="J44" s="19">
        <v>231934455</v>
      </c>
      <c r="K44" s="19">
        <v>231941930</v>
      </c>
      <c r="L44" s="19">
        <v>233217710</v>
      </c>
      <c r="M44" s="19">
        <v>227024603</v>
      </c>
      <c r="N44" s="20">
        <v>240721094</v>
      </c>
      <c r="O44" s="21">
        <v>2797303573</v>
      </c>
      <c r="P44" s="19">
        <v>2936391908</v>
      </c>
      <c r="Q44" s="22">
        <v>3129587384</v>
      </c>
    </row>
    <row r="45" spans="1:17" ht="13.5">
      <c r="A45" s="3" t="s">
        <v>39</v>
      </c>
      <c r="B45" s="2"/>
      <c r="C45" s="23">
        <v>70547668</v>
      </c>
      <c r="D45" s="23">
        <v>70601058</v>
      </c>
      <c r="E45" s="23">
        <v>70533133</v>
      </c>
      <c r="F45" s="23">
        <v>70583164</v>
      </c>
      <c r="G45" s="23">
        <v>70562176</v>
      </c>
      <c r="H45" s="23">
        <v>71658690</v>
      </c>
      <c r="I45" s="23">
        <v>76607776</v>
      </c>
      <c r="J45" s="23">
        <v>72472141</v>
      </c>
      <c r="K45" s="23">
        <v>70758932</v>
      </c>
      <c r="L45" s="23">
        <v>70554327</v>
      </c>
      <c r="M45" s="23">
        <v>69766480</v>
      </c>
      <c r="N45" s="24">
        <v>80224274</v>
      </c>
      <c r="O45" s="25">
        <v>864869819</v>
      </c>
      <c r="P45" s="23">
        <v>867760392</v>
      </c>
      <c r="Q45" s="26">
        <v>931560004</v>
      </c>
    </row>
    <row r="46" spans="1:17" ht="13.5">
      <c r="A46" s="3" t="s">
        <v>40</v>
      </c>
      <c r="B46" s="2"/>
      <c r="C46" s="19">
        <v>60068482</v>
      </c>
      <c r="D46" s="19">
        <v>60083017</v>
      </c>
      <c r="E46" s="19">
        <v>60067589</v>
      </c>
      <c r="F46" s="19">
        <v>60146966</v>
      </c>
      <c r="G46" s="19">
        <v>60000970</v>
      </c>
      <c r="H46" s="19">
        <v>60194951</v>
      </c>
      <c r="I46" s="19">
        <v>60297890</v>
      </c>
      <c r="J46" s="19">
        <v>60027083</v>
      </c>
      <c r="K46" s="19">
        <v>60469387</v>
      </c>
      <c r="L46" s="19">
        <v>60166175</v>
      </c>
      <c r="M46" s="19">
        <v>59826067</v>
      </c>
      <c r="N46" s="20">
        <v>59350735</v>
      </c>
      <c r="O46" s="21">
        <v>720699312</v>
      </c>
      <c r="P46" s="19">
        <v>735485615</v>
      </c>
      <c r="Q46" s="22">
        <v>799135956</v>
      </c>
    </row>
    <row r="47" spans="1:17" ht="13.5">
      <c r="A47" s="1" t="s">
        <v>41</v>
      </c>
      <c r="B47" s="4"/>
      <c r="C47" s="16">
        <v>2846674</v>
      </c>
      <c r="D47" s="16">
        <v>2846674</v>
      </c>
      <c r="E47" s="16">
        <v>2846674</v>
      </c>
      <c r="F47" s="16">
        <v>2846674</v>
      </c>
      <c r="G47" s="16">
        <v>2846674</v>
      </c>
      <c r="H47" s="16">
        <v>2846674</v>
      </c>
      <c r="I47" s="16">
        <v>2846674</v>
      </c>
      <c r="J47" s="16">
        <v>2846674</v>
      </c>
      <c r="K47" s="16">
        <v>2846674</v>
      </c>
      <c r="L47" s="16">
        <v>2846674</v>
      </c>
      <c r="M47" s="16">
        <v>2846674</v>
      </c>
      <c r="N47" s="27">
        <v>2846248</v>
      </c>
      <c r="O47" s="28">
        <v>34159662</v>
      </c>
      <c r="P47" s="16">
        <v>36248150</v>
      </c>
      <c r="Q47" s="29">
        <v>38262483</v>
      </c>
    </row>
    <row r="48" spans="1:17" ht="13.5">
      <c r="A48" s="5" t="s">
        <v>44</v>
      </c>
      <c r="B48" s="6"/>
      <c r="C48" s="41">
        <f aca="true" t="shared" si="9" ref="C48:Q48">+C28+C32+C38+C42+C47</f>
        <v>1837432813</v>
      </c>
      <c r="D48" s="41">
        <f t="shared" si="9"/>
        <v>1826581822</v>
      </c>
      <c r="E48" s="41">
        <f>+E28+E32+E38+E42+E47</f>
        <v>1837106915</v>
      </c>
      <c r="F48" s="41">
        <f>+F28+F32+F38+F42+F47</f>
        <v>1835251012</v>
      </c>
      <c r="G48" s="41">
        <f>+G28+G32+G38+G42+G47</f>
        <v>1840022199</v>
      </c>
      <c r="H48" s="41">
        <f>+H28+H32+H38+H42+H47</f>
        <v>1838339598</v>
      </c>
      <c r="I48" s="41">
        <f t="shared" si="9"/>
        <v>1871489946</v>
      </c>
      <c r="J48" s="41">
        <f t="shared" si="9"/>
        <v>1838254931</v>
      </c>
      <c r="K48" s="41">
        <f t="shared" si="9"/>
        <v>1844271146</v>
      </c>
      <c r="L48" s="41">
        <f>+L28+L32+L38+L42+L47</f>
        <v>1841713421</v>
      </c>
      <c r="M48" s="41">
        <f>+M28+M32+M38+M42+M47</f>
        <v>1812295423</v>
      </c>
      <c r="N48" s="42">
        <f t="shared" si="9"/>
        <v>1906293258</v>
      </c>
      <c r="O48" s="43">
        <f t="shared" si="9"/>
        <v>22129048303</v>
      </c>
      <c r="P48" s="41">
        <f t="shared" si="9"/>
        <v>22742129543</v>
      </c>
      <c r="Q48" s="44">
        <f t="shared" si="9"/>
        <v>24279809210</v>
      </c>
    </row>
    <row r="49" spans="1:17" ht="13.5">
      <c r="A49" s="10" t="s">
        <v>68</v>
      </c>
      <c r="B49" s="6">
        <v>1</v>
      </c>
      <c r="C49" s="45">
        <f aca="true" t="shared" si="10" ref="C49:Q49">+C25-C48</f>
        <v>-67519798</v>
      </c>
      <c r="D49" s="45">
        <f t="shared" si="10"/>
        <v>-160982833</v>
      </c>
      <c r="E49" s="45">
        <f t="shared" si="10"/>
        <v>-164304714</v>
      </c>
      <c r="F49" s="45">
        <f t="shared" si="10"/>
        <v>-162414379</v>
      </c>
      <c r="G49" s="45">
        <f t="shared" si="10"/>
        <v>-106574444</v>
      </c>
      <c r="H49" s="45">
        <f t="shared" si="10"/>
        <v>-166882792</v>
      </c>
      <c r="I49" s="45">
        <f t="shared" si="10"/>
        <v>-88799885</v>
      </c>
      <c r="J49" s="45">
        <f t="shared" si="10"/>
        <v>-169818398</v>
      </c>
      <c r="K49" s="45">
        <f t="shared" si="10"/>
        <v>-126665574</v>
      </c>
      <c r="L49" s="45">
        <f>+L25-L48</f>
        <v>-172434246</v>
      </c>
      <c r="M49" s="45">
        <f>+M25-M48</f>
        <v>-144819346</v>
      </c>
      <c r="N49" s="46">
        <f t="shared" si="10"/>
        <v>-237953492</v>
      </c>
      <c r="O49" s="47">
        <f t="shared" si="10"/>
        <v>-1782827824</v>
      </c>
      <c r="P49" s="45">
        <f t="shared" si="10"/>
        <v>-1311817601</v>
      </c>
      <c r="Q49" s="48">
        <f t="shared" si="10"/>
        <v>-1490714293</v>
      </c>
    </row>
    <row r="50" spans="1:17" ht="13.5">
      <c r="A50" s="11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70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52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109652104</v>
      </c>
      <c r="D5" s="16">
        <f t="shared" si="0"/>
        <v>109652104</v>
      </c>
      <c r="E5" s="16">
        <f t="shared" si="0"/>
        <v>109652104</v>
      </c>
      <c r="F5" s="16">
        <f t="shared" si="0"/>
        <v>109652104</v>
      </c>
      <c r="G5" s="16">
        <f t="shared" si="0"/>
        <v>109652104</v>
      </c>
      <c r="H5" s="16">
        <f t="shared" si="0"/>
        <v>109652104</v>
      </c>
      <c r="I5" s="16">
        <f t="shared" si="0"/>
        <v>109652104</v>
      </c>
      <c r="J5" s="16">
        <f t="shared" si="0"/>
        <v>109652104</v>
      </c>
      <c r="K5" s="16">
        <f t="shared" si="0"/>
        <v>109652104</v>
      </c>
      <c r="L5" s="16">
        <f>SUM(L6:L8)</f>
        <v>109652104</v>
      </c>
      <c r="M5" s="16">
        <f>SUM(M6:M8)</f>
        <v>109652104</v>
      </c>
      <c r="N5" s="17">
        <f t="shared" si="0"/>
        <v>109652404</v>
      </c>
      <c r="O5" s="18">
        <f t="shared" si="0"/>
        <v>1315825548</v>
      </c>
      <c r="P5" s="16">
        <f t="shared" si="0"/>
        <v>1382695932</v>
      </c>
      <c r="Q5" s="17">
        <f t="shared" si="0"/>
        <v>1463837880</v>
      </c>
    </row>
    <row r="6" spans="1:17" ht="13.5">
      <c r="A6" s="3" t="s">
        <v>23</v>
      </c>
      <c r="B6" s="2"/>
      <c r="C6" s="19">
        <v>61412331</v>
      </c>
      <c r="D6" s="19">
        <v>61412331</v>
      </c>
      <c r="E6" s="19">
        <v>61412331</v>
      </c>
      <c r="F6" s="19">
        <v>61412331</v>
      </c>
      <c r="G6" s="19">
        <v>61412331</v>
      </c>
      <c r="H6" s="19">
        <v>61412331</v>
      </c>
      <c r="I6" s="19">
        <v>61412331</v>
      </c>
      <c r="J6" s="19">
        <v>61412331</v>
      </c>
      <c r="K6" s="19">
        <v>61412331</v>
      </c>
      <c r="L6" s="19">
        <v>61412331</v>
      </c>
      <c r="M6" s="19">
        <v>61412331</v>
      </c>
      <c r="N6" s="20">
        <v>61412359</v>
      </c>
      <c r="O6" s="21">
        <v>736948000</v>
      </c>
      <c r="P6" s="19">
        <v>772559000</v>
      </c>
      <c r="Q6" s="22">
        <v>820753548</v>
      </c>
    </row>
    <row r="7" spans="1:17" ht="13.5">
      <c r="A7" s="3" t="s">
        <v>24</v>
      </c>
      <c r="B7" s="2"/>
      <c r="C7" s="23">
        <v>48239773</v>
      </c>
      <c r="D7" s="23">
        <v>48239773</v>
      </c>
      <c r="E7" s="23">
        <v>48239773</v>
      </c>
      <c r="F7" s="23">
        <v>48239773</v>
      </c>
      <c r="G7" s="23">
        <v>48239773</v>
      </c>
      <c r="H7" s="23">
        <v>48239773</v>
      </c>
      <c r="I7" s="23">
        <v>48239773</v>
      </c>
      <c r="J7" s="23">
        <v>48239773</v>
      </c>
      <c r="K7" s="23">
        <v>48239773</v>
      </c>
      <c r="L7" s="23">
        <v>48239773</v>
      </c>
      <c r="M7" s="23">
        <v>48239773</v>
      </c>
      <c r="N7" s="24">
        <v>48240045</v>
      </c>
      <c r="O7" s="25">
        <v>578877548</v>
      </c>
      <c r="P7" s="23">
        <v>610136932</v>
      </c>
      <c r="Q7" s="26">
        <v>643084332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3489673</v>
      </c>
      <c r="D9" s="16">
        <f t="shared" si="1"/>
        <v>3489673</v>
      </c>
      <c r="E9" s="16">
        <f t="shared" si="1"/>
        <v>3489673</v>
      </c>
      <c r="F9" s="16">
        <f t="shared" si="1"/>
        <v>3489673</v>
      </c>
      <c r="G9" s="16">
        <f t="shared" si="1"/>
        <v>3489673</v>
      </c>
      <c r="H9" s="16">
        <f t="shared" si="1"/>
        <v>3489673</v>
      </c>
      <c r="I9" s="16">
        <f t="shared" si="1"/>
        <v>3489673</v>
      </c>
      <c r="J9" s="16">
        <f t="shared" si="1"/>
        <v>3489673</v>
      </c>
      <c r="K9" s="16">
        <f t="shared" si="1"/>
        <v>3489673</v>
      </c>
      <c r="L9" s="16">
        <f>SUM(L10:L14)</f>
        <v>3489673</v>
      </c>
      <c r="M9" s="16">
        <f>SUM(M10:M14)</f>
        <v>3489673</v>
      </c>
      <c r="N9" s="27">
        <f t="shared" si="1"/>
        <v>3489728</v>
      </c>
      <c r="O9" s="28">
        <f t="shared" si="1"/>
        <v>41876131</v>
      </c>
      <c r="P9" s="16">
        <f t="shared" si="1"/>
        <v>44137442</v>
      </c>
      <c r="Q9" s="29">
        <f t="shared" si="1"/>
        <v>46520864</v>
      </c>
    </row>
    <row r="10" spans="1:17" ht="13.5">
      <c r="A10" s="3" t="s">
        <v>27</v>
      </c>
      <c r="B10" s="2"/>
      <c r="C10" s="19">
        <v>916209</v>
      </c>
      <c r="D10" s="19">
        <v>916209</v>
      </c>
      <c r="E10" s="19">
        <v>916209</v>
      </c>
      <c r="F10" s="19">
        <v>916209</v>
      </c>
      <c r="G10" s="19">
        <v>916209</v>
      </c>
      <c r="H10" s="19">
        <v>916209</v>
      </c>
      <c r="I10" s="19">
        <v>916209</v>
      </c>
      <c r="J10" s="19">
        <v>916209</v>
      </c>
      <c r="K10" s="19">
        <v>916209</v>
      </c>
      <c r="L10" s="19">
        <v>916209</v>
      </c>
      <c r="M10" s="19">
        <v>916209</v>
      </c>
      <c r="N10" s="20">
        <v>916228</v>
      </c>
      <c r="O10" s="21">
        <v>10994527</v>
      </c>
      <c r="P10" s="19">
        <v>11588231</v>
      </c>
      <c r="Q10" s="22">
        <v>12213996</v>
      </c>
    </row>
    <row r="11" spans="1:17" ht="13.5">
      <c r="A11" s="3" t="s">
        <v>28</v>
      </c>
      <c r="B11" s="2"/>
      <c r="C11" s="19">
        <v>355109</v>
      </c>
      <c r="D11" s="19">
        <v>355109</v>
      </c>
      <c r="E11" s="19">
        <v>355109</v>
      </c>
      <c r="F11" s="19">
        <v>355109</v>
      </c>
      <c r="G11" s="19">
        <v>355109</v>
      </c>
      <c r="H11" s="19">
        <v>355109</v>
      </c>
      <c r="I11" s="19">
        <v>355109</v>
      </c>
      <c r="J11" s="19">
        <v>355109</v>
      </c>
      <c r="K11" s="19">
        <v>355109</v>
      </c>
      <c r="L11" s="19">
        <v>355109</v>
      </c>
      <c r="M11" s="19">
        <v>355109</v>
      </c>
      <c r="N11" s="20">
        <v>355121</v>
      </c>
      <c r="O11" s="21">
        <v>4261320</v>
      </c>
      <c r="P11" s="19">
        <v>4491431</v>
      </c>
      <c r="Q11" s="22">
        <v>4733969</v>
      </c>
    </row>
    <row r="12" spans="1:17" ht="13.5">
      <c r="A12" s="3" t="s">
        <v>29</v>
      </c>
      <c r="B12" s="2"/>
      <c r="C12" s="19">
        <v>2218355</v>
      </c>
      <c r="D12" s="19">
        <v>2218355</v>
      </c>
      <c r="E12" s="19">
        <v>2218355</v>
      </c>
      <c r="F12" s="19">
        <v>2218355</v>
      </c>
      <c r="G12" s="19">
        <v>2218355</v>
      </c>
      <c r="H12" s="19">
        <v>2218355</v>
      </c>
      <c r="I12" s="19">
        <v>2218355</v>
      </c>
      <c r="J12" s="19">
        <v>2218355</v>
      </c>
      <c r="K12" s="19">
        <v>2218355</v>
      </c>
      <c r="L12" s="19">
        <v>2218355</v>
      </c>
      <c r="M12" s="19">
        <v>2218355</v>
      </c>
      <c r="N12" s="20">
        <v>2218379</v>
      </c>
      <c r="O12" s="21">
        <v>26620284</v>
      </c>
      <c r="P12" s="19">
        <v>28057780</v>
      </c>
      <c r="Q12" s="22">
        <v>29572899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0</v>
      </c>
      <c r="D15" s="16">
        <f t="shared" si="2"/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>SUM(L16:L18)</f>
        <v>0</v>
      </c>
      <c r="M15" s="16">
        <f>SUM(M16:M18)</f>
        <v>0</v>
      </c>
      <c r="N15" s="27">
        <f t="shared" si="2"/>
        <v>0</v>
      </c>
      <c r="O15" s="28">
        <f t="shared" si="2"/>
        <v>0</v>
      </c>
      <c r="P15" s="16">
        <f t="shared" si="2"/>
        <v>0</v>
      </c>
      <c r="Q15" s="29">
        <f t="shared" si="2"/>
        <v>0</v>
      </c>
    </row>
    <row r="16" spans="1:17" ht="13.5">
      <c r="A16" s="3" t="s">
        <v>33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123809718</v>
      </c>
      <c r="D19" s="16">
        <f t="shared" si="3"/>
        <v>123809718</v>
      </c>
      <c r="E19" s="16">
        <f t="shared" si="3"/>
        <v>123809718</v>
      </c>
      <c r="F19" s="16">
        <f t="shared" si="3"/>
        <v>123809718</v>
      </c>
      <c r="G19" s="16">
        <f t="shared" si="3"/>
        <v>123809718</v>
      </c>
      <c r="H19" s="16">
        <f t="shared" si="3"/>
        <v>123809718</v>
      </c>
      <c r="I19" s="16">
        <f t="shared" si="3"/>
        <v>123809718</v>
      </c>
      <c r="J19" s="16">
        <f t="shared" si="3"/>
        <v>123809718</v>
      </c>
      <c r="K19" s="16">
        <f t="shared" si="3"/>
        <v>123809718</v>
      </c>
      <c r="L19" s="16">
        <f>SUM(L20:L23)</f>
        <v>123809718</v>
      </c>
      <c r="M19" s="16">
        <f>SUM(M20:M23)</f>
        <v>123809718</v>
      </c>
      <c r="N19" s="27">
        <f t="shared" si="3"/>
        <v>123809808</v>
      </c>
      <c r="O19" s="28">
        <f t="shared" si="3"/>
        <v>1485716706</v>
      </c>
      <c r="P19" s="16">
        <f t="shared" si="3"/>
        <v>1565945408</v>
      </c>
      <c r="Q19" s="29">
        <f t="shared" si="3"/>
        <v>1650506460</v>
      </c>
    </row>
    <row r="20" spans="1:17" ht="13.5">
      <c r="A20" s="3" t="s">
        <v>37</v>
      </c>
      <c r="B20" s="2"/>
      <c r="C20" s="19">
        <v>64418274</v>
      </c>
      <c r="D20" s="19">
        <v>64418274</v>
      </c>
      <c r="E20" s="19">
        <v>64418274</v>
      </c>
      <c r="F20" s="19">
        <v>64418274</v>
      </c>
      <c r="G20" s="19">
        <v>64418274</v>
      </c>
      <c r="H20" s="19">
        <v>64418274</v>
      </c>
      <c r="I20" s="19">
        <v>64418274</v>
      </c>
      <c r="J20" s="19">
        <v>64418274</v>
      </c>
      <c r="K20" s="19">
        <v>64418274</v>
      </c>
      <c r="L20" s="19">
        <v>64418274</v>
      </c>
      <c r="M20" s="19">
        <v>64418274</v>
      </c>
      <c r="N20" s="20">
        <v>64418321</v>
      </c>
      <c r="O20" s="21">
        <v>773019335</v>
      </c>
      <c r="P20" s="19">
        <v>814762380</v>
      </c>
      <c r="Q20" s="22">
        <v>858759548</v>
      </c>
    </row>
    <row r="21" spans="1:17" ht="13.5">
      <c r="A21" s="3" t="s">
        <v>38</v>
      </c>
      <c r="B21" s="2"/>
      <c r="C21" s="19">
        <v>34861689</v>
      </c>
      <c r="D21" s="19">
        <v>34861689</v>
      </c>
      <c r="E21" s="19">
        <v>34861689</v>
      </c>
      <c r="F21" s="19">
        <v>34861689</v>
      </c>
      <c r="G21" s="19">
        <v>34861689</v>
      </c>
      <c r="H21" s="19">
        <v>34861689</v>
      </c>
      <c r="I21" s="19">
        <v>34861689</v>
      </c>
      <c r="J21" s="19">
        <v>34861689</v>
      </c>
      <c r="K21" s="19">
        <v>34861689</v>
      </c>
      <c r="L21" s="19">
        <v>34861689</v>
      </c>
      <c r="M21" s="19">
        <v>34861689</v>
      </c>
      <c r="N21" s="20">
        <v>34861701</v>
      </c>
      <c r="O21" s="21">
        <v>418340280</v>
      </c>
      <c r="P21" s="19">
        <v>440930655</v>
      </c>
      <c r="Q21" s="22">
        <v>464740911</v>
      </c>
    </row>
    <row r="22" spans="1:17" ht="13.5">
      <c r="A22" s="3" t="s">
        <v>39</v>
      </c>
      <c r="B22" s="2"/>
      <c r="C22" s="23">
        <v>15054340</v>
      </c>
      <c r="D22" s="23">
        <v>15054340</v>
      </c>
      <c r="E22" s="23">
        <v>15054340</v>
      </c>
      <c r="F22" s="23">
        <v>15054340</v>
      </c>
      <c r="G22" s="23">
        <v>15054340</v>
      </c>
      <c r="H22" s="23">
        <v>15054340</v>
      </c>
      <c r="I22" s="23">
        <v>15054340</v>
      </c>
      <c r="J22" s="23">
        <v>15054340</v>
      </c>
      <c r="K22" s="23">
        <v>15054340</v>
      </c>
      <c r="L22" s="23">
        <v>15054340</v>
      </c>
      <c r="M22" s="23">
        <v>15054340</v>
      </c>
      <c r="N22" s="24">
        <v>15054353</v>
      </c>
      <c r="O22" s="25">
        <v>180652093</v>
      </c>
      <c r="P22" s="23">
        <v>190407306</v>
      </c>
      <c r="Q22" s="26">
        <v>200689300</v>
      </c>
    </row>
    <row r="23" spans="1:17" ht="13.5">
      <c r="A23" s="3" t="s">
        <v>40</v>
      </c>
      <c r="B23" s="2"/>
      <c r="C23" s="19">
        <v>9475415</v>
      </c>
      <c r="D23" s="19">
        <v>9475415</v>
      </c>
      <c r="E23" s="19">
        <v>9475415</v>
      </c>
      <c r="F23" s="19">
        <v>9475415</v>
      </c>
      <c r="G23" s="19">
        <v>9475415</v>
      </c>
      <c r="H23" s="19">
        <v>9475415</v>
      </c>
      <c r="I23" s="19">
        <v>9475415</v>
      </c>
      <c r="J23" s="19">
        <v>9475415</v>
      </c>
      <c r="K23" s="19">
        <v>9475415</v>
      </c>
      <c r="L23" s="19">
        <v>9475415</v>
      </c>
      <c r="M23" s="19">
        <v>9475415</v>
      </c>
      <c r="N23" s="20">
        <v>9475433</v>
      </c>
      <c r="O23" s="21">
        <v>113704998</v>
      </c>
      <c r="P23" s="19">
        <v>119845067</v>
      </c>
      <c r="Q23" s="22">
        <v>126316701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236951495</v>
      </c>
      <c r="D25" s="41">
        <f t="shared" si="4"/>
        <v>236951495</v>
      </c>
      <c r="E25" s="41">
        <f t="shared" si="4"/>
        <v>236951495</v>
      </c>
      <c r="F25" s="41">
        <f t="shared" si="4"/>
        <v>236951495</v>
      </c>
      <c r="G25" s="41">
        <f t="shared" si="4"/>
        <v>236951495</v>
      </c>
      <c r="H25" s="41">
        <f t="shared" si="4"/>
        <v>236951495</v>
      </c>
      <c r="I25" s="41">
        <f t="shared" si="4"/>
        <v>236951495</v>
      </c>
      <c r="J25" s="41">
        <f t="shared" si="4"/>
        <v>236951495</v>
      </c>
      <c r="K25" s="41">
        <f t="shared" si="4"/>
        <v>236951495</v>
      </c>
      <c r="L25" s="41">
        <f>+L5+L9+L15+L19+L24</f>
        <v>236951495</v>
      </c>
      <c r="M25" s="41">
        <f>+M5+M9+M15+M19+M24</f>
        <v>236951495</v>
      </c>
      <c r="N25" s="42">
        <f t="shared" si="4"/>
        <v>236951940</v>
      </c>
      <c r="O25" s="43">
        <f t="shared" si="4"/>
        <v>2843418385</v>
      </c>
      <c r="P25" s="41">
        <f t="shared" si="4"/>
        <v>2992778782</v>
      </c>
      <c r="Q25" s="44">
        <f t="shared" si="4"/>
        <v>3160865204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96973511</v>
      </c>
      <c r="D28" s="16">
        <f t="shared" si="5"/>
        <v>96973511</v>
      </c>
      <c r="E28" s="16">
        <f>SUM(E29:E31)</f>
        <v>96973511</v>
      </c>
      <c r="F28" s="16">
        <f>SUM(F29:F31)</f>
        <v>96973511</v>
      </c>
      <c r="G28" s="16">
        <f>SUM(G29:G31)</f>
        <v>96973511</v>
      </c>
      <c r="H28" s="16">
        <f>SUM(H29:H31)</f>
        <v>96973511</v>
      </c>
      <c r="I28" s="16">
        <f t="shared" si="5"/>
        <v>96973511</v>
      </c>
      <c r="J28" s="16">
        <f t="shared" si="5"/>
        <v>96973511</v>
      </c>
      <c r="K28" s="16">
        <f t="shared" si="5"/>
        <v>96973511</v>
      </c>
      <c r="L28" s="16">
        <f>SUM(L29:L31)</f>
        <v>96973511</v>
      </c>
      <c r="M28" s="16">
        <f>SUM(M29:M31)</f>
        <v>96973511</v>
      </c>
      <c r="N28" s="17">
        <f t="shared" si="5"/>
        <v>96970659</v>
      </c>
      <c r="O28" s="18">
        <f t="shared" si="5"/>
        <v>1163679280</v>
      </c>
      <c r="P28" s="16">
        <f t="shared" si="5"/>
        <v>710538345</v>
      </c>
      <c r="Q28" s="17">
        <f t="shared" si="5"/>
        <v>740807416</v>
      </c>
    </row>
    <row r="29" spans="1:17" ht="13.5">
      <c r="A29" s="3" t="s">
        <v>23</v>
      </c>
      <c r="B29" s="2"/>
      <c r="C29" s="19">
        <v>14113466</v>
      </c>
      <c r="D29" s="19">
        <v>14113466</v>
      </c>
      <c r="E29" s="19">
        <v>14113466</v>
      </c>
      <c r="F29" s="19">
        <v>14113466</v>
      </c>
      <c r="G29" s="19">
        <v>14113466</v>
      </c>
      <c r="H29" s="19">
        <v>14113466</v>
      </c>
      <c r="I29" s="19">
        <v>14113466</v>
      </c>
      <c r="J29" s="19">
        <v>14113466</v>
      </c>
      <c r="K29" s="19">
        <v>14113466</v>
      </c>
      <c r="L29" s="19">
        <v>14113466</v>
      </c>
      <c r="M29" s="19">
        <v>14113466</v>
      </c>
      <c r="N29" s="20">
        <v>14112494</v>
      </c>
      <c r="O29" s="21">
        <v>169360620</v>
      </c>
      <c r="P29" s="19">
        <v>150917301</v>
      </c>
      <c r="Q29" s="22">
        <v>159066828</v>
      </c>
    </row>
    <row r="30" spans="1:17" ht="13.5">
      <c r="A30" s="3" t="s">
        <v>24</v>
      </c>
      <c r="B30" s="2"/>
      <c r="C30" s="23">
        <v>82448471</v>
      </c>
      <c r="D30" s="23">
        <v>82448471</v>
      </c>
      <c r="E30" s="23">
        <v>82448471</v>
      </c>
      <c r="F30" s="23">
        <v>82448471</v>
      </c>
      <c r="G30" s="23">
        <v>82448471</v>
      </c>
      <c r="H30" s="23">
        <v>82448471</v>
      </c>
      <c r="I30" s="23">
        <v>82448471</v>
      </c>
      <c r="J30" s="23">
        <v>82448471</v>
      </c>
      <c r="K30" s="23">
        <v>82448471</v>
      </c>
      <c r="L30" s="23">
        <v>82448471</v>
      </c>
      <c r="M30" s="23">
        <v>82448471</v>
      </c>
      <c r="N30" s="24">
        <v>82446646</v>
      </c>
      <c r="O30" s="25">
        <v>989379827</v>
      </c>
      <c r="P30" s="23">
        <v>554436595</v>
      </c>
      <c r="Q30" s="26">
        <v>576276179</v>
      </c>
    </row>
    <row r="31" spans="1:17" ht="13.5">
      <c r="A31" s="3" t="s">
        <v>25</v>
      </c>
      <c r="B31" s="2"/>
      <c r="C31" s="19">
        <v>411574</v>
      </c>
      <c r="D31" s="19">
        <v>411574</v>
      </c>
      <c r="E31" s="19">
        <v>411574</v>
      </c>
      <c r="F31" s="19">
        <v>411574</v>
      </c>
      <c r="G31" s="19">
        <v>411574</v>
      </c>
      <c r="H31" s="19">
        <v>411574</v>
      </c>
      <c r="I31" s="19">
        <v>411574</v>
      </c>
      <c r="J31" s="19">
        <v>411574</v>
      </c>
      <c r="K31" s="19">
        <v>411574</v>
      </c>
      <c r="L31" s="19">
        <v>411574</v>
      </c>
      <c r="M31" s="19">
        <v>411574</v>
      </c>
      <c r="N31" s="20">
        <v>411519</v>
      </c>
      <c r="O31" s="21">
        <v>4938833</v>
      </c>
      <c r="P31" s="19">
        <v>5184449</v>
      </c>
      <c r="Q31" s="22">
        <v>5464409</v>
      </c>
    </row>
    <row r="32" spans="1:17" ht="13.5">
      <c r="A32" s="1" t="s">
        <v>26</v>
      </c>
      <c r="B32" s="2"/>
      <c r="C32" s="16">
        <f aca="true" t="shared" si="6" ref="C32:Q32">SUM(C33:C37)</f>
        <v>26227973</v>
      </c>
      <c r="D32" s="16">
        <f t="shared" si="6"/>
        <v>26227973</v>
      </c>
      <c r="E32" s="16">
        <f>SUM(E33:E37)</f>
        <v>26227973</v>
      </c>
      <c r="F32" s="16">
        <f>SUM(F33:F37)</f>
        <v>26227973</v>
      </c>
      <c r="G32" s="16">
        <f>SUM(G33:G37)</f>
        <v>26227973</v>
      </c>
      <c r="H32" s="16">
        <f>SUM(H33:H37)</f>
        <v>26227973</v>
      </c>
      <c r="I32" s="16">
        <f t="shared" si="6"/>
        <v>26227973</v>
      </c>
      <c r="J32" s="16">
        <f t="shared" si="6"/>
        <v>26227973</v>
      </c>
      <c r="K32" s="16">
        <f t="shared" si="6"/>
        <v>26227973</v>
      </c>
      <c r="L32" s="16">
        <f>SUM(L33:L37)</f>
        <v>26227973</v>
      </c>
      <c r="M32" s="16">
        <f>SUM(M33:M37)</f>
        <v>26227973</v>
      </c>
      <c r="N32" s="27">
        <f t="shared" si="6"/>
        <v>26226605</v>
      </c>
      <c r="O32" s="28">
        <f t="shared" si="6"/>
        <v>314734308</v>
      </c>
      <c r="P32" s="16">
        <f t="shared" si="6"/>
        <v>326034050</v>
      </c>
      <c r="Q32" s="29">
        <f t="shared" si="6"/>
        <v>343639892</v>
      </c>
    </row>
    <row r="33" spans="1:17" ht="13.5">
      <c r="A33" s="3" t="s">
        <v>27</v>
      </c>
      <c r="B33" s="2"/>
      <c r="C33" s="19">
        <v>10730863</v>
      </c>
      <c r="D33" s="19">
        <v>10730863</v>
      </c>
      <c r="E33" s="19">
        <v>10730863</v>
      </c>
      <c r="F33" s="19">
        <v>10730863</v>
      </c>
      <c r="G33" s="19">
        <v>10730863</v>
      </c>
      <c r="H33" s="19">
        <v>10730863</v>
      </c>
      <c r="I33" s="19">
        <v>10730863</v>
      </c>
      <c r="J33" s="19">
        <v>10730863</v>
      </c>
      <c r="K33" s="19">
        <v>10730863</v>
      </c>
      <c r="L33" s="19">
        <v>10730863</v>
      </c>
      <c r="M33" s="19">
        <v>10730863</v>
      </c>
      <c r="N33" s="20">
        <v>10730403</v>
      </c>
      <c r="O33" s="21">
        <v>128769896</v>
      </c>
      <c r="P33" s="19">
        <v>133723471</v>
      </c>
      <c r="Q33" s="22">
        <v>140944541</v>
      </c>
    </row>
    <row r="34" spans="1:17" ht="13.5">
      <c r="A34" s="3" t="s">
        <v>28</v>
      </c>
      <c r="B34" s="2"/>
      <c r="C34" s="19">
        <v>5219708</v>
      </c>
      <c r="D34" s="19">
        <v>5219708</v>
      </c>
      <c r="E34" s="19">
        <v>5219708</v>
      </c>
      <c r="F34" s="19">
        <v>5219708</v>
      </c>
      <c r="G34" s="19">
        <v>5219708</v>
      </c>
      <c r="H34" s="19">
        <v>5219708</v>
      </c>
      <c r="I34" s="19">
        <v>5219708</v>
      </c>
      <c r="J34" s="19">
        <v>5219708</v>
      </c>
      <c r="K34" s="19">
        <v>5219708</v>
      </c>
      <c r="L34" s="19">
        <v>5219708</v>
      </c>
      <c r="M34" s="19">
        <v>5219708</v>
      </c>
      <c r="N34" s="20">
        <v>5219331</v>
      </c>
      <c r="O34" s="21">
        <v>62636119</v>
      </c>
      <c r="P34" s="19">
        <v>65283268</v>
      </c>
      <c r="Q34" s="22">
        <v>68808568</v>
      </c>
    </row>
    <row r="35" spans="1:17" ht="13.5">
      <c r="A35" s="3" t="s">
        <v>29</v>
      </c>
      <c r="B35" s="2"/>
      <c r="C35" s="19">
        <v>7759967</v>
      </c>
      <c r="D35" s="19">
        <v>7759967</v>
      </c>
      <c r="E35" s="19">
        <v>7759967</v>
      </c>
      <c r="F35" s="19">
        <v>7759967</v>
      </c>
      <c r="G35" s="19">
        <v>7759967</v>
      </c>
      <c r="H35" s="19">
        <v>7759967</v>
      </c>
      <c r="I35" s="19">
        <v>7759967</v>
      </c>
      <c r="J35" s="19">
        <v>7759967</v>
      </c>
      <c r="K35" s="19">
        <v>7759967</v>
      </c>
      <c r="L35" s="19">
        <v>7759967</v>
      </c>
      <c r="M35" s="19">
        <v>7759967</v>
      </c>
      <c r="N35" s="20">
        <v>7759756</v>
      </c>
      <c r="O35" s="21">
        <v>93119393</v>
      </c>
      <c r="P35" s="19">
        <v>95187133</v>
      </c>
      <c r="Q35" s="22">
        <v>100327238</v>
      </c>
    </row>
    <row r="36" spans="1:17" ht="13.5">
      <c r="A36" s="3" t="s">
        <v>30</v>
      </c>
      <c r="B36" s="2"/>
      <c r="C36" s="19">
        <v>1383149</v>
      </c>
      <c r="D36" s="19">
        <v>1383149</v>
      </c>
      <c r="E36" s="19">
        <v>1383149</v>
      </c>
      <c r="F36" s="19">
        <v>1383149</v>
      </c>
      <c r="G36" s="19">
        <v>1383149</v>
      </c>
      <c r="H36" s="19">
        <v>1383149</v>
      </c>
      <c r="I36" s="19">
        <v>1383149</v>
      </c>
      <c r="J36" s="19">
        <v>1383149</v>
      </c>
      <c r="K36" s="19">
        <v>1383149</v>
      </c>
      <c r="L36" s="19">
        <v>1383149</v>
      </c>
      <c r="M36" s="19">
        <v>1383149</v>
      </c>
      <c r="N36" s="20">
        <v>1383079</v>
      </c>
      <c r="O36" s="21">
        <v>16597718</v>
      </c>
      <c r="P36" s="19">
        <v>17493994</v>
      </c>
      <c r="Q36" s="22">
        <v>18438669</v>
      </c>
    </row>
    <row r="37" spans="1:17" ht="13.5">
      <c r="A37" s="3" t="s">
        <v>31</v>
      </c>
      <c r="B37" s="2"/>
      <c r="C37" s="23">
        <v>1134286</v>
      </c>
      <c r="D37" s="23">
        <v>1134286</v>
      </c>
      <c r="E37" s="23">
        <v>1134286</v>
      </c>
      <c r="F37" s="23">
        <v>1134286</v>
      </c>
      <c r="G37" s="23">
        <v>1134286</v>
      </c>
      <c r="H37" s="23">
        <v>1134286</v>
      </c>
      <c r="I37" s="23">
        <v>1134286</v>
      </c>
      <c r="J37" s="23">
        <v>1134286</v>
      </c>
      <c r="K37" s="23">
        <v>1134286</v>
      </c>
      <c r="L37" s="23">
        <v>1134286</v>
      </c>
      <c r="M37" s="23">
        <v>1134286</v>
      </c>
      <c r="N37" s="24">
        <v>1134036</v>
      </c>
      <c r="O37" s="25">
        <v>13611182</v>
      </c>
      <c r="P37" s="23">
        <v>14346184</v>
      </c>
      <c r="Q37" s="26">
        <v>15120876</v>
      </c>
    </row>
    <row r="38" spans="1:17" ht="13.5">
      <c r="A38" s="1" t="s">
        <v>32</v>
      </c>
      <c r="B38" s="4"/>
      <c r="C38" s="16">
        <f aca="true" t="shared" si="7" ref="C38:Q38">SUM(C39:C41)</f>
        <v>8264120</v>
      </c>
      <c r="D38" s="16">
        <f t="shared" si="7"/>
        <v>8264120</v>
      </c>
      <c r="E38" s="16">
        <f>SUM(E39:E41)</f>
        <v>8264120</v>
      </c>
      <c r="F38" s="16">
        <f>SUM(F39:F41)</f>
        <v>8264120</v>
      </c>
      <c r="G38" s="16">
        <f>SUM(G39:G41)</f>
        <v>8264120</v>
      </c>
      <c r="H38" s="16">
        <f>SUM(H39:H41)</f>
        <v>8264120</v>
      </c>
      <c r="I38" s="16">
        <f t="shared" si="7"/>
        <v>8264120</v>
      </c>
      <c r="J38" s="16">
        <f t="shared" si="7"/>
        <v>8264120</v>
      </c>
      <c r="K38" s="16">
        <f t="shared" si="7"/>
        <v>8264120</v>
      </c>
      <c r="L38" s="16">
        <f>SUM(L39:L41)</f>
        <v>8264120</v>
      </c>
      <c r="M38" s="16">
        <f>SUM(M39:M41)</f>
        <v>8264120</v>
      </c>
      <c r="N38" s="27">
        <f t="shared" si="7"/>
        <v>8263607</v>
      </c>
      <c r="O38" s="28">
        <f t="shared" si="7"/>
        <v>99168927</v>
      </c>
      <c r="P38" s="16">
        <f t="shared" si="7"/>
        <v>85359213</v>
      </c>
      <c r="Q38" s="29">
        <f t="shared" si="7"/>
        <v>89968610</v>
      </c>
    </row>
    <row r="39" spans="1:17" ht="13.5">
      <c r="A39" s="3" t="s">
        <v>33</v>
      </c>
      <c r="B39" s="2"/>
      <c r="C39" s="19">
        <v>4934258</v>
      </c>
      <c r="D39" s="19">
        <v>4934258</v>
      </c>
      <c r="E39" s="19">
        <v>4934258</v>
      </c>
      <c r="F39" s="19">
        <v>4934258</v>
      </c>
      <c r="G39" s="19">
        <v>4934258</v>
      </c>
      <c r="H39" s="19">
        <v>4934258</v>
      </c>
      <c r="I39" s="19">
        <v>4934258</v>
      </c>
      <c r="J39" s="19">
        <v>4934258</v>
      </c>
      <c r="K39" s="19">
        <v>4934258</v>
      </c>
      <c r="L39" s="19">
        <v>4934258</v>
      </c>
      <c r="M39" s="19">
        <v>4934258</v>
      </c>
      <c r="N39" s="20">
        <v>4933844</v>
      </c>
      <c r="O39" s="21">
        <v>59210682</v>
      </c>
      <c r="P39" s="19">
        <v>52355361</v>
      </c>
      <c r="Q39" s="22">
        <v>55182548</v>
      </c>
    </row>
    <row r="40" spans="1:17" ht="13.5">
      <c r="A40" s="3" t="s">
        <v>34</v>
      </c>
      <c r="B40" s="2"/>
      <c r="C40" s="19">
        <v>3329862</v>
      </c>
      <c r="D40" s="19">
        <v>3329862</v>
      </c>
      <c r="E40" s="19">
        <v>3329862</v>
      </c>
      <c r="F40" s="19">
        <v>3329862</v>
      </c>
      <c r="G40" s="19">
        <v>3329862</v>
      </c>
      <c r="H40" s="19">
        <v>3329862</v>
      </c>
      <c r="I40" s="19">
        <v>3329862</v>
      </c>
      <c r="J40" s="19">
        <v>3329862</v>
      </c>
      <c r="K40" s="19">
        <v>3329862</v>
      </c>
      <c r="L40" s="19">
        <v>3329862</v>
      </c>
      <c r="M40" s="19">
        <v>3329862</v>
      </c>
      <c r="N40" s="20">
        <v>3329763</v>
      </c>
      <c r="O40" s="21">
        <v>39958245</v>
      </c>
      <c r="P40" s="19">
        <v>33003852</v>
      </c>
      <c r="Q40" s="22">
        <v>34786062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138475632</v>
      </c>
      <c r="D42" s="16">
        <f t="shared" si="8"/>
        <v>138475632</v>
      </c>
      <c r="E42" s="16">
        <f>SUM(E43:E46)</f>
        <v>138475632</v>
      </c>
      <c r="F42" s="16">
        <f>SUM(F43:F46)</f>
        <v>138475632</v>
      </c>
      <c r="G42" s="16">
        <f>SUM(G43:G46)</f>
        <v>138475632</v>
      </c>
      <c r="H42" s="16">
        <f>SUM(H43:H46)</f>
        <v>138475632</v>
      </c>
      <c r="I42" s="16">
        <f t="shared" si="8"/>
        <v>138475632</v>
      </c>
      <c r="J42" s="16">
        <f t="shared" si="8"/>
        <v>138475632</v>
      </c>
      <c r="K42" s="16">
        <f t="shared" si="8"/>
        <v>138475632</v>
      </c>
      <c r="L42" s="16">
        <f>SUM(L43:L46)</f>
        <v>138475632</v>
      </c>
      <c r="M42" s="16">
        <f>SUM(M43:M46)</f>
        <v>138475632</v>
      </c>
      <c r="N42" s="27">
        <f t="shared" si="8"/>
        <v>138474250</v>
      </c>
      <c r="O42" s="28">
        <f t="shared" si="8"/>
        <v>1661706202</v>
      </c>
      <c r="P42" s="16">
        <f t="shared" si="8"/>
        <v>1682569013</v>
      </c>
      <c r="Q42" s="29">
        <f t="shared" si="8"/>
        <v>1793427741</v>
      </c>
    </row>
    <row r="43" spans="1:17" ht="13.5">
      <c r="A43" s="3" t="s">
        <v>37</v>
      </c>
      <c r="B43" s="2"/>
      <c r="C43" s="19">
        <v>60228097</v>
      </c>
      <c r="D43" s="19">
        <v>60228097</v>
      </c>
      <c r="E43" s="19">
        <v>60228097</v>
      </c>
      <c r="F43" s="19">
        <v>60228097</v>
      </c>
      <c r="G43" s="19">
        <v>60228097</v>
      </c>
      <c r="H43" s="19">
        <v>60228097</v>
      </c>
      <c r="I43" s="19">
        <v>60228097</v>
      </c>
      <c r="J43" s="19">
        <v>60228097</v>
      </c>
      <c r="K43" s="19">
        <v>60228097</v>
      </c>
      <c r="L43" s="19">
        <v>60228097</v>
      </c>
      <c r="M43" s="19">
        <v>60228097</v>
      </c>
      <c r="N43" s="20">
        <v>60227654</v>
      </c>
      <c r="O43" s="21">
        <v>722736721</v>
      </c>
      <c r="P43" s="19">
        <v>726440502</v>
      </c>
      <c r="Q43" s="22">
        <v>775668291</v>
      </c>
    </row>
    <row r="44" spans="1:17" ht="13.5">
      <c r="A44" s="3" t="s">
        <v>38</v>
      </c>
      <c r="B44" s="2"/>
      <c r="C44" s="19">
        <v>58367394</v>
      </c>
      <c r="D44" s="19">
        <v>58367394</v>
      </c>
      <c r="E44" s="19">
        <v>58367394</v>
      </c>
      <c r="F44" s="19">
        <v>58367394</v>
      </c>
      <c r="G44" s="19">
        <v>58367394</v>
      </c>
      <c r="H44" s="19">
        <v>58367394</v>
      </c>
      <c r="I44" s="19">
        <v>58367394</v>
      </c>
      <c r="J44" s="19">
        <v>58367394</v>
      </c>
      <c r="K44" s="19">
        <v>58367394</v>
      </c>
      <c r="L44" s="19">
        <v>58367394</v>
      </c>
      <c r="M44" s="19">
        <v>58367394</v>
      </c>
      <c r="N44" s="20">
        <v>58367094</v>
      </c>
      <c r="O44" s="21">
        <v>700408428</v>
      </c>
      <c r="P44" s="19">
        <v>735260674</v>
      </c>
      <c r="Q44" s="22">
        <v>774964751</v>
      </c>
    </row>
    <row r="45" spans="1:17" ht="13.5">
      <c r="A45" s="3" t="s">
        <v>39</v>
      </c>
      <c r="B45" s="2"/>
      <c r="C45" s="23">
        <v>11563029</v>
      </c>
      <c r="D45" s="23">
        <v>11563029</v>
      </c>
      <c r="E45" s="23">
        <v>11563029</v>
      </c>
      <c r="F45" s="23">
        <v>11563029</v>
      </c>
      <c r="G45" s="23">
        <v>11563029</v>
      </c>
      <c r="H45" s="23">
        <v>11563029</v>
      </c>
      <c r="I45" s="23">
        <v>11563029</v>
      </c>
      <c r="J45" s="23">
        <v>11563029</v>
      </c>
      <c r="K45" s="23">
        <v>11563029</v>
      </c>
      <c r="L45" s="23">
        <v>11563029</v>
      </c>
      <c r="M45" s="23">
        <v>11563029</v>
      </c>
      <c r="N45" s="24">
        <v>11562598</v>
      </c>
      <c r="O45" s="25">
        <v>138755917</v>
      </c>
      <c r="P45" s="23">
        <v>125211809</v>
      </c>
      <c r="Q45" s="26">
        <v>141973250</v>
      </c>
    </row>
    <row r="46" spans="1:17" ht="13.5">
      <c r="A46" s="3" t="s">
        <v>40</v>
      </c>
      <c r="B46" s="2"/>
      <c r="C46" s="19">
        <v>8317112</v>
      </c>
      <c r="D46" s="19">
        <v>8317112</v>
      </c>
      <c r="E46" s="19">
        <v>8317112</v>
      </c>
      <c r="F46" s="19">
        <v>8317112</v>
      </c>
      <c r="G46" s="19">
        <v>8317112</v>
      </c>
      <c r="H46" s="19">
        <v>8317112</v>
      </c>
      <c r="I46" s="19">
        <v>8317112</v>
      </c>
      <c r="J46" s="19">
        <v>8317112</v>
      </c>
      <c r="K46" s="19">
        <v>8317112</v>
      </c>
      <c r="L46" s="19">
        <v>8317112</v>
      </c>
      <c r="M46" s="19">
        <v>8317112</v>
      </c>
      <c r="N46" s="20">
        <v>8316904</v>
      </c>
      <c r="O46" s="21">
        <v>99805136</v>
      </c>
      <c r="P46" s="19">
        <v>95656028</v>
      </c>
      <c r="Q46" s="22">
        <v>100821449</v>
      </c>
    </row>
    <row r="47" spans="1:17" ht="13.5">
      <c r="A47" s="1" t="s">
        <v>41</v>
      </c>
      <c r="B47" s="4"/>
      <c r="C47" s="16">
        <v>577327</v>
      </c>
      <c r="D47" s="16">
        <v>577327</v>
      </c>
      <c r="E47" s="16">
        <v>577327</v>
      </c>
      <c r="F47" s="16">
        <v>577327</v>
      </c>
      <c r="G47" s="16">
        <v>577327</v>
      </c>
      <c r="H47" s="16">
        <v>577327</v>
      </c>
      <c r="I47" s="16">
        <v>577327</v>
      </c>
      <c r="J47" s="16">
        <v>577327</v>
      </c>
      <c r="K47" s="16">
        <v>577327</v>
      </c>
      <c r="L47" s="16">
        <v>577327</v>
      </c>
      <c r="M47" s="16">
        <v>577327</v>
      </c>
      <c r="N47" s="27">
        <v>577199</v>
      </c>
      <c r="O47" s="28">
        <v>6927796</v>
      </c>
      <c r="P47" s="16">
        <v>7301897</v>
      </c>
      <c r="Q47" s="29">
        <v>7696200</v>
      </c>
    </row>
    <row r="48" spans="1:17" ht="13.5">
      <c r="A48" s="5" t="s">
        <v>44</v>
      </c>
      <c r="B48" s="6"/>
      <c r="C48" s="41">
        <f aca="true" t="shared" si="9" ref="C48:Q48">+C28+C32+C38+C42+C47</f>
        <v>270518563</v>
      </c>
      <c r="D48" s="41">
        <f t="shared" si="9"/>
        <v>270518563</v>
      </c>
      <c r="E48" s="41">
        <f>+E28+E32+E38+E42+E47</f>
        <v>270518563</v>
      </c>
      <c r="F48" s="41">
        <f>+F28+F32+F38+F42+F47</f>
        <v>270518563</v>
      </c>
      <c r="G48" s="41">
        <f>+G28+G32+G38+G42+G47</f>
        <v>270518563</v>
      </c>
      <c r="H48" s="41">
        <f>+H28+H32+H38+H42+H47</f>
        <v>270518563</v>
      </c>
      <c r="I48" s="41">
        <f t="shared" si="9"/>
        <v>270518563</v>
      </c>
      <c r="J48" s="41">
        <f t="shared" si="9"/>
        <v>270518563</v>
      </c>
      <c r="K48" s="41">
        <f t="shared" si="9"/>
        <v>270518563</v>
      </c>
      <c r="L48" s="41">
        <f>+L28+L32+L38+L42+L47</f>
        <v>270518563</v>
      </c>
      <c r="M48" s="41">
        <f>+M28+M32+M38+M42+M47</f>
        <v>270518563</v>
      </c>
      <c r="N48" s="42">
        <f t="shared" si="9"/>
        <v>270512320</v>
      </c>
      <c r="O48" s="43">
        <f t="shared" si="9"/>
        <v>3246216513</v>
      </c>
      <c r="P48" s="41">
        <f t="shared" si="9"/>
        <v>2811802518</v>
      </c>
      <c r="Q48" s="44">
        <f t="shared" si="9"/>
        <v>2975539859</v>
      </c>
    </row>
    <row r="49" spans="1:17" ht="13.5">
      <c r="A49" s="10" t="s">
        <v>68</v>
      </c>
      <c r="B49" s="6">
        <v>1</v>
      </c>
      <c r="C49" s="45">
        <f aca="true" t="shared" si="10" ref="C49:Q49">+C25-C48</f>
        <v>-33567068</v>
      </c>
      <c r="D49" s="45">
        <f t="shared" si="10"/>
        <v>-33567068</v>
      </c>
      <c r="E49" s="45">
        <f t="shared" si="10"/>
        <v>-33567068</v>
      </c>
      <c r="F49" s="45">
        <f t="shared" si="10"/>
        <v>-33567068</v>
      </c>
      <c r="G49" s="45">
        <f t="shared" si="10"/>
        <v>-33567068</v>
      </c>
      <c r="H49" s="45">
        <f t="shared" si="10"/>
        <v>-33567068</v>
      </c>
      <c r="I49" s="45">
        <f t="shared" si="10"/>
        <v>-33567068</v>
      </c>
      <c r="J49" s="45">
        <f t="shared" si="10"/>
        <v>-33567068</v>
      </c>
      <c r="K49" s="45">
        <f t="shared" si="10"/>
        <v>-33567068</v>
      </c>
      <c r="L49" s="45">
        <f>+L25-L48</f>
        <v>-33567068</v>
      </c>
      <c r="M49" s="45">
        <f>+M25-M48</f>
        <v>-33567068</v>
      </c>
      <c r="N49" s="46">
        <f t="shared" si="10"/>
        <v>-33560380</v>
      </c>
      <c r="O49" s="47">
        <f t="shared" si="10"/>
        <v>-402798128</v>
      </c>
      <c r="P49" s="45">
        <f t="shared" si="10"/>
        <v>180976264</v>
      </c>
      <c r="Q49" s="48">
        <f t="shared" si="10"/>
        <v>185325345</v>
      </c>
    </row>
    <row r="50" spans="1:17" ht="13.5">
      <c r="A50" s="11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70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53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4386657</v>
      </c>
      <c r="D5" s="16">
        <f t="shared" si="0"/>
        <v>4248015</v>
      </c>
      <c r="E5" s="16">
        <f t="shared" si="0"/>
        <v>4247184</v>
      </c>
      <c r="F5" s="16">
        <f t="shared" si="0"/>
        <v>4247477</v>
      </c>
      <c r="G5" s="16">
        <f t="shared" si="0"/>
        <v>4245450</v>
      </c>
      <c r="H5" s="16">
        <f t="shared" si="0"/>
        <v>4248936</v>
      </c>
      <c r="I5" s="16">
        <f t="shared" si="0"/>
        <v>127411430</v>
      </c>
      <c r="J5" s="16">
        <f t="shared" si="0"/>
        <v>4250982</v>
      </c>
      <c r="K5" s="16">
        <f t="shared" si="0"/>
        <v>4275459</v>
      </c>
      <c r="L5" s="16">
        <f>SUM(L6:L8)</f>
        <v>4250665</v>
      </c>
      <c r="M5" s="16">
        <f>SUM(M6:M8)</f>
        <v>4354595</v>
      </c>
      <c r="N5" s="17">
        <f t="shared" si="0"/>
        <v>4600800</v>
      </c>
      <c r="O5" s="18">
        <f t="shared" si="0"/>
        <v>174767650</v>
      </c>
      <c r="P5" s="16">
        <f t="shared" si="0"/>
        <v>185003297</v>
      </c>
      <c r="Q5" s="17">
        <f t="shared" si="0"/>
        <v>196577475</v>
      </c>
    </row>
    <row r="6" spans="1:17" ht="13.5">
      <c r="A6" s="3" t="s">
        <v>23</v>
      </c>
      <c r="B6" s="2"/>
      <c r="C6" s="19">
        <v>106</v>
      </c>
      <c r="D6" s="19"/>
      <c r="E6" s="19"/>
      <c r="F6" s="19"/>
      <c r="G6" s="19"/>
      <c r="H6" s="19"/>
      <c r="I6" s="19">
        <v>23691</v>
      </c>
      <c r="J6" s="19"/>
      <c r="K6" s="19">
        <v>27772</v>
      </c>
      <c r="L6" s="19">
        <v>1431</v>
      </c>
      <c r="M6" s="19"/>
      <c r="N6" s="20"/>
      <c r="O6" s="21">
        <v>53000</v>
      </c>
      <c r="P6" s="19">
        <v>201400</v>
      </c>
      <c r="Q6" s="22">
        <v>213484</v>
      </c>
    </row>
    <row r="7" spans="1:17" ht="13.5">
      <c r="A7" s="3" t="s">
        <v>24</v>
      </c>
      <c r="B7" s="2"/>
      <c r="C7" s="23">
        <v>4386551</v>
      </c>
      <c r="D7" s="23">
        <v>4248015</v>
      </c>
      <c r="E7" s="23">
        <v>4247184</v>
      </c>
      <c r="F7" s="23">
        <v>4247477</v>
      </c>
      <c r="G7" s="23">
        <v>4245450</v>
      </c>
      <c r="H7" s="23">
        <v>4248936</v>
      </c>
      <c r="I7" s="23">
        <v>127387739</v>
      </c>
      <c r="J7" s="23">
        <v>4250982</v>
      </c>
      <c r="K7" s="23">
        <v>4247687</v>
      </c>
      <c r="L7" s="23">
        <v>4249234</v>
      </c>
      <c r="M7" s="23">
        <v>4354595</v>
      </c>
      <c r="N7" s="24">
        <v>4600800</v>
      </c>
      <c r="O7" s="25">
        <v>174714650</v>
      </c>
      <c r="P7" s="23">
        <v>184801897</v>
      </c>
      <c r="Q7" s="26">
        <v>196363991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107245</v>
      </c>
      <c r="D9" s="16">
        <f t="shared" si="1"/>
        <v>55242</v>
      </c>
      <c r="E9" s="16">
        <f t="shared" si="1"/>
        <v>68842</v>
      </c>
      <c r="F9" s="16">
        <f t="shared" si="1"/>
        <v>74442</v>
      </c>
      <c r="G9" s="16">
        <f t="shared" si="1"/>
        <v>107242</v>
      </c>
      <c r="H9" s="16">
        <f t="shared" si="1"/>
        <v>40842</v>
      </c>
      <c r="I9" s="16">
        <f t="shared" si="1"/>
        <v>64593</v>
      </c>
      <c r="J9" s="16">
        <f t="shared" si="1"/>
        <v>40042</v>
      </c>
      <c r="K9" s="16">
        <f t="shared" si="1"/>
        <v>54442</v>
      </c>
      <c r="L9" s="16">
        <f>SUM(L10:L14)</f>
        <v>48042</v>
      </c>
      <c r="M9" s="16">
        <f>SUM(M10:M14)</f>
        <v>57642</v>
      </c>
      <c r="N9" s="27">
        <f t="shared" si="1"/>
        <v>88884</v>
      </c>
      <c r="O9" s="28">
        <f t="shared" si="1"/>
        <v>807500</v>
      </c>
      <c r="P9" s="16">
        <f t="shared" si="1"/>
        <v>483116</v>
      </c>
      <c r="Q9" s="29">
        <f t="shared" si="1"/>
        <v>512103</v>
      </c>
    </row>
    <row r="10" spans="1:17" ht="13.5">
      <c r="A10" s="3" t="s">
        <v>27</v>
      </c>
      <c r="B10" s="2"/>
      <c r="C10" s="19">
        <v>107200</v>
      </c>
      <c r="D10" s="19">
        <v>55200</v>
      </c>
      <c r="E10" s="19">
        <v>68800</v>
      </c>
      <c r="F10" s="19">
        <v>74400</v>
      </c>
      <c r="G10" s="19">
        <v>107200</v>
      </c>
      <c r="H10" s="19">
        <v>40800</v>
      </c>
      <c r="I10" s="19">
        <v>57600</v>
      </c>
      <c r="J10" s="19">
        <v>40000</v>
      </c>
      <c r="K10" s="19">
        <v>54400</v>
      </c>
      <c r="L10" s="19">
        <v>48000</v>
      </c>
      <c r="M10" s="19">
        <v>57600</v>
      </c>
      <c r="N10" s="20">
        <v>88800</v>
      </c>
      <c r="O10" s="21">
        <v>800000</v>
      </c>
      <c r="P10" s="19">
        <v>-19748</v>
      </c>
      <c r="Q10" s="22">
        <v>-20933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>
        <v>-156986</v>
      </c>
      <c r="Q11" s="22">
        <v>-166405</v>
      </c>
    </row>
    <row r="12" spans="1:17" ht="13.5">
      <c r="A12" s="3" t="s">
        <v>29</v>
      </c>
      <c r="B12" s="2"/>
      <c r="C12" s="19">
        <v>38</v>
      </c>
      <c r="D12" s="19">
        <v>42</v>
      </c>
      <c r="E12" s="19">
        <v>42</v>
      </c>
      <c r="F12" s="19">
        <v>42</v>
      </c>
      <c r="G12" s="19">
        <v>42</v>
      </c>
      <c r="H12" s="19">
        <v>42</v>
      </c>
      <c r="I12" s="19">
        <v>42</v>
      </c>
      <c r="J12" s="19">
        <v>42</v>
      </c>
      <c r="K12" s="19">
        <v>42</v>
      </c>
      <c r="L12" s="19">
        <v>42</v>
      </c>
      <c r="M12" s="19">
        <v>42</v>
      </c>
      <c r="N12" s="20">
        <v>42</v>
      </c>
      <c r="O12" s="21">
        <v>500</v>
      </c>
      <c r="P12" s="19">
        <v>530</v>
      </c>
      <c r="Q12" s="22">
        <v>562</v>
      </c>
    </row>
    <row r="13" spans="1:17" ht="13.5">
      <c r="A13" s="3" t="s">
        <v>30</v>
      </c>
      <c r="B13" s="2"/>
      <c r="C13" s="19">
        <v>7</v>
      </c>
      <c r="D13" s="19"/>
      <c r="E13" s="19"/>
      <c r="F13" s="19"/>
      <c r="G13" s="19"/>
      <c r="H13" s="19"/>
      <c r="I13" s="19">
        <v>6951</v>
      </c>
      <c r="J13" s="19"/>
      <c r="K13" s="19"/>
      <c r="L13" s="19"/>
      <c r="M13" s="19"/>
      <c r="N13" s="20">
        <v>42</v>
      </c>
      <c r="O13" s="21">
        <v>7000</v>
      </c>
      <c r="P13" s="19">
        <v>23320</v>
      </c>
      <c r="Q13" s="22">
        <v>24719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>
        <v>636000</v>
      </c>
      <c r="Q14" s="26">
        <v>674160</v>
      </c>
    </row>
    <row r="15" spans="1:17" ht="13.5">
      <c r="A15" s="1" t="s">
        <v>32</v>
      </c>
      <c r="B15" s="4"/>
      <c r="C15" s="16">
        <f aca="true" t="shared" si="2" ref="C15:Q15">SUM(C16:C18)</f>
        <v>2466782</v>
      </c>
      <c r="D15" s="16">
        <f t="shared" si="2"/>
        <v>2338431</v>
      </c>
      <c r="E15" s="16">
        <f t="shared" si="2"/>
        <v>3817691</v>
      </c>
      <c r="F15" s="16">
        <f t="shared" si="2"/>
        <v>2343138</v>
      </c>
      <c r="G15" s="16">
        <f t="shared" si="2"/>
        <v>2333244</v>
      </c>
      <c r="H15" s="16">
        <f t="shared" si="2"/>
        <v>2338133</v>
      </c>
      <c r="I15" s="16">
        <f t="shared" si="2"/>
        <v>4863685</v>
      </c>
      <c r="J15" s="16">
        <f t="shared" si="2"/>
        <v>2342634</v>
      </c>
      <c r="K15" s="16">
        <f t="shared" si="2"/>
        <v>3006016</v>
      </c>
      <c r="L15" s="16">
        <f>SUM(L16:L18)</f>
        <v>3422038</v>
      </c>
      <c r="M15" s="16">
        <f>SUM(M16:M18)</f>
        <v>2339454</v>
      </c>
      <c r="N15" s="27">
        <f t="shared" si="2"/>
        <v>4208954</v>
      </c>
      <c r="O15" s="28">
        <f t="shared" si="2"/>
        <v>35820200</v>
      </c>
      <c r="P15" s="16">
        <f t="shared" si="2"/>
        <v>36086608</v>
      </c>
      <c r="Q15" s="29">
        <f t="shared" si="2"/>
        <v>38559785</v>
      </c>
    </row>
    <row r="16" spans="1:17" ht="13.5">
      <c r="A16" s="3" t="s">
        <v>33</v>
      </c>
      <c r="B16" s="2"/>
      <c r="C16" s="19">
        <v>6158</v>
      </c>
      <c r="D16" s="19"/>
      <c r="E16" s="19">
        <v>469794</v>
      </c>
      <c r="F16" s="19"/>
      <c r="G16" s="19"/>
      <c r="H16" s="19"/>
      <c r="I16" s="19">
        <v>9324</v>
      </c>
      <c r="J16" s="19"/>
      <c r="K16" s="19">
        <v>672828</v>
      </c>
      <c r="L16" s="19">
        <v>337896</v>
      </c>
      <c r="M16" s="19"/>
      <c r="N16" s="20"/>
      <c r="O16" s="21">
        <v>1496000</v>
      </c>
      <c r="P16" s="19">
        <v>1556742</v>
      </c>
      <c r="Q16" s="22">
        <v>1663787</v>
      </c>
    </row>
    <row r="17" spans="1:17" ht="13.5">
      <c r="A17" s="3" t="s">
        <v>34</v>
      </c>
      <c r="B17" s="2"/>
      <c r="C17" s="19">
        <v>2460624</v>
      </c>
      <c r="D17" s="19">
        <v>2338431</v>
      </c>
      <c r="E17" s="19">
        <v>3347897</v>
      </c>
      <c r="F17" s="19">
        <v>2343138</v>
      </c>
      <c r="G17" s="19">
        <v>2333244</v>
      </c>
      <c r="H17" s="19">
        <v>2338133</v>
      </c>
      <c r="I17" s="19">
        <v>4854361</v>
      </c>
      <c r="J17" s="19">
        <v>2342634</v>
      </c>
      <c r="K17" s="19">
        <v>2333188</v>
      </c>
      <c r="L17" s="19">
        <v>3084142</v>
      </c>
      <c r="M17" s="19">
        <v>2339454</v>
      </c>
      <c r="N17" s="20">
        <v>4208954</v>
      </c>
      <c r="O17" s="21">
        <v>34324200</v>
      </c>
      <c r="P17" s="19">
        <v>34529866</v>
      </c>
      <c r="Q17" s="22">
        <v>36895998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18195981</v>
      </c>
      <c r="D19" s="16">
        <f t="shared" si="3"/>
        <v>18425181</v>
      </c>
      <c r="E19" s="16">
        <f t="shared" si="3"/>
        <v>18374886</v>
      </c>
      <c r="F19" s="16">
        <f t="shared" si="3"/>
        <v>18177676</v>
      </c>
      <c r="G19" s="16">
        <f t="shared" si="3"/>
        <v>19176296</v>
      </c>
      <c r="H19" s="16">
        <f t="shared" si="3"/>
        <v>19175116</v>
      </c>
      <c r="I19" s="16">
        <f t="shared" si="3"/>
        <v>7133516</v>
      </c>
      <c r="J19" s="16">
        <f t="shared" si="3"/>
        <v>18837551</v>
      </c>
      <c r="K19" s="16">
        <f t="shared" si="3"/>
        <v>18741066</v>
      </c>
      <c r="L19" s="16">
        <f>SUM(L20:L23)</f>
        <v>18748776</v>
      </c>
      <c r="M19" s="16">
        <f>SUM(M20:M23)</f>
        <v>17679712</v>
      </c>
      <c r="N19" s="27">
        <f t="shared" si="3"/>
        <v>16724240</v>
      </c>
      <c r="O19" s="28">
        <f t="shared" si="3"/>
        <v>209389997</v>
      </c>
      <c r="P19" s="16">
        <f t="shared" si="3"/>
        <v>247377717</v>
      </c>
      <c r="Q19" s="29">
        <f t="shared" si="3"/>
        <v>263058580</v>
      </c>
    </row>
    <row r="20" spans="1:17" ht="13.5">
      <c r="A20" s="3" t="s">
        <v>37</v>
      </c>
      <c r="B20" s="2"/>
      <c r="C20" s="19">
        <v>8827965</v>
      </c>
      <c r="D20" s="19">
        <v>8798860</v>
      </c>
      <c r="E20" s="19">
        <v>8998370</v>
      </c>
      <c r="F20" s="19">
        <v>8801160</v>
      </c>
      <c r="G20" s="19">
        <v>9799780</v>
      </c>
      <c r="H20" s="19">
        <v>9798600</v>
      </c>
      <c r="I20" s="19">
        <v>6037500</v>
      </c>
      <c r="J20" s="19">
        <v>9454035</v>
      </c>
      <c r="K20" s="19">
        <v>9357550</v>
      </c>
      <c r="L20" s="19">
        <v>9365260</v>
      </c>
      <c r="M20" s="19">
        <v>8819700</v>
      </c>
      <c r="N20" s="20">
        <v>7289220</v>
      </c>
      <c r="O20" s="21">
        <v>105348000</v>
      </c>
      <c r="P20" s="19">
        <v>116388204</v>
      </c>
      <c r="Q20" s="22">
        <v>123989697</v>
      </c>
    </row>
    <row r="21" spans="1:17" ht="13.5">
      <c r="A21" s="3" t="s">
        <v>38</v>
      </c>
      <c r="B21" s="2"/>
      <c r="C21" s="19">
        <v>4576516</v>
      </c>
      <c r="D21" s="19">
        <v>4826321</v>
      </c>
      <c r="E21" s="19">
        <v>4576516</v>
      </c>
      <c r="F21" s="19">
        <v>4576516</v>
      </c>
      <c r="G21" s="19">
        <v>4576516</v>
      </c>
      <c r="H21" s="19">
        <v>4576516</v>
      </c>
      <c r="I21" s="19">
        <v>4580516</v>
      </c>
      <c r="J21" s="19">
        <v>4576516</v>
      </c>
      <c r="K21" s="19">
        <v>4576516</v>
      </c>
      <c r="L21" s="19">
        <v>4576516</v>
      </c>
      <c r="M21" s="19">
        <v>4576516</v>
      </c>
      <c r="N21" s="20">
        <v>4576516</v>
      </c>
      <c r="O21" s="21">
        <v>55171997</v>
      </c>
      <c r="P21" s="19">
        <v>53862098</v>
      </c>
      <c r="Q21" s="22">
        <v>57093823</v>
      </c>
    </row>
    <row r="22" spans="1:17" ht="13.5">
      <c r="A22" s="3" t="s">
        <v>39</v>
      </c>
      <c r="B22" s="2"/>
      <c r="C22" s="23">
        <v>2791500</v>
      </c>
      <c r="D22" s="23">
        <v>2800000</v>
      </c>
      <c r="E22" s="23">
        <v>2800000</v>
      </c>
      <c r="F22" s="23">
        <v>2800000</v>
      </c>
      <c r="G22" s="23">
        <v>2800000</v>
      </c>
      <c r="H22" s="23">
        <v>2800000</v>
      </c>
      <c r="I22" s="23">
        <v>-5536500</v>
      </c>
      <c r="J22" s="23">
        <v>2807000</v>
      </c>
      <c r="K22" s="23">
        <v>2807000</v>
      </c>
      <c r="L22" s="23">
        <v>2807000</v>
      </c>
      <c r="M22" s="23">
        <v>2698000</v>
      </c>
      <c r="N22" s="24">
        <v>3810000</v>
      </c>
      <c r="O22" s="25">
        <v>26184000</v>
      </c>
      <c r="P22" s="23">
        <v>14072560</v>
      </c>
      <c r="Q22" s="26">
        <v>14916914</v>
      </c>
    </row>
    <row r="23" spans="1:17" ht="13.5">
      <c r="A23" s="3" t="s">
        <v>40</v>
      </c>
      <c r="B23" s="2"/>
      <c r="C23" s="19">
        <v>2000000</v>
      </c>
      <c r="D23" s="19">
        <v>2000000</v>
      </c>
      <c r="E23" s="19">
        <v>2000000</v>
      </c>
      <c r="F23" s="19">
        <v>2000000</v>
      </c>
      <c r="G23" s="19">
        <v>2000000</v>
      </c>
      <c r="H23" s="19">
        <v>2000000</v>
      </c>
      <c r="I23" s="19">
        <v>2052000</v>
      </c>
      <c r="J23" s="19">
        <v>2000000</v>
      </c>
      <c r="K23" s="19">
        <v>2000000</v>
      </c>
      <c r="L23" s="19">
        <v>2000000</v>
      </c>
      <c r="M23" s="19">
        <v>1585496</v>
      </c>
      <c r="N23" s="20">
        <v>1048504</v>
      </c>
      <c r="O23" s="21">
        <v>22686000</v>
      </c>
      <c r="P23" s="19">
        <v>63054855</v>
      </c>
      <c r="Q23" s="22">
        <v>67058146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25156665</v>
      </c>
      <c r="D25" s="41">
        <f t="shared" si="4"/>
        <v>25066869</v>
      </c>
      <c r="E25" s="41">
        <f t="shared" si="4"/>
        <v>26508603</v>
      </c>
      <c r="F25" s="41">
        <f t="shared" si="4"/>
        <v>24842733</v>
      </c>
      <c r="G25" s="41">
        <f t="shared" si="4"/>
        <v>25862232</v>
      </c>
      <c r="H25" s="41">
        <f t="shared" si="4"/>
        <v>25803027</v>
      </c>
      <c r="I25" s="41">
        <f t="shared" si="4"/>
        <v>139473224</v>
      </c>
      <c r="J25" s="41">
        <f t="shared" si="4"/>
        <v>25471209</v>
      </c>
      <c r="K25" s="41">
        <f t="shared" si="4"/>
        <v>26076983</v>
      </c>
      <c r="L25" s="41">
        <f>+L5+L9+L15+L19+L24</f>
        <v>26469521</v>
      </c>
      <c r="M25" s="41">
        <f>+M5+M9+M15+M19+M24</f>
        <v>24431403</v>
      </c>
      <c r="N25" s="42">
        <f t="shared" si="4"/>
        <v>25622878</v>
      </c>
      <c r="O25" s="43">
        <f t="shared" si="4"/>
        <v>420785347</v>
      </c>
      <c r="P25" s="41">
        <f t="shared" si="4"/>
        <v>468950738</v>
      </c>
      <c r="Q25" s="44">
        <f t="shared" si="4"/>
        <v>498707943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10483685</v>
      </c>
      <c r="D28" s="16">
        <f t="shared" si="5"/>
        <v>10471571</v>
      </c>
      <c r="E28" s="16">
        <f>SUM(E29:E31)</f>
        <v>10873825</v>
      </c>
      <c r="F28" s="16">
        <f>SUM(F29:F31)</f>
        <v>12977491</v>
      </c>
      <c r="G28" s="16">
        <f>SUM(G29:G31)</f>
        <v>11011471</v>
      </c>
      <c r="H28" s="16">
        <f>SUM(H29:H31)</f>
        <v>14834316</v>
      </c>
      <c r="I28" s="16">
        <f t="shared" si="5"/>
        <v>18219629</v>
      </c>
      <c r="J28" s="16">
        <f t="shared" si="5"/>
        <v>11938275</v>
      </c>
      <c r="K28" s="16">
        <f t="shared" si="5"/>
        <v>15298637</v>
      </c>
      <c r="L28" s="16">
        <f>SUM(L29:L31)</f>
        <v>13109442</v>
      </c>
      <c r="M28" s="16">
        <f>SUM(M29:M31)</f>
        <v>2435647</v>
      </c>
      <c r="N28" s="17">
        <f t="shared" si="5"/>
        <v>22765010</v>
      </c>
      <c r="O28" s="18">
        <f t="shared" si="5"/>
        <v>154418988</v>
      </c>
      <c r="P28" s="16">
        <f t="shared" si="5"/>
        <v>156155577</v>
      </c>
      <c r="Q28" s="17">
        <f t="shared" si="5"/>
        <v>165390813</v>
      </c>
    </row>
    <row r="29" spans="1:17" ht="13.5">
      <c r="A29" s="3" t="s">
        <v>23</v>
      </c>
      <c r="B29" s="2"/>
      <c r="C29" s="19">
        <v>2359987</v>
      </c>
      <c r="D29" s="19">
        <v>2387127</v>
      </c>
      <c r="E29" s="19">
        <v>2724431</v>
      </c>
      <c r="F29" s="19">
        <v>2618625</v>
      </c>
      <c r="G29" s="19">
        <v>2654216</v>
      </c>
      <c r="H29" s="19">
        <v>2661311</v>
      </c>
      <c r="I29" s="19">
        <v>3266197</v>
      </c>
      <c r="J29" s="19">
        <v>2454417</v>
      </c>
      <c r="K29" s="19">
        <v>3070817</v>
      </c>
      <c r="L29" s="19">
        <v>2739790</v>
      </c>
      <c r="M29" s="19">
        <v>203221</v>
      </c>
      <c r="N29" s="20">
        <v>203221</v>
      </c>
      <c r="O29" s="21">
        <v>27343360</v>
      </c>
      <c r="P29" s="19">
        <v>26084209</v>
      </c>
      <c r="Q29" s="22">
        <v>27589262</v>
      </c>
    </row>
    <row r="30" spans="1:17" ht="13.5">
      <c r="A30" s="3" t="s">
        <v>24</v>
      </c>
      <c r="B30" s="2"/>
      <c r="C30" s="23">
        <v>8123698</v>
      </c>
      <c r="D30" s="23">
        <v>8084444</v>
      </c>
      <c r="E30" s="23">
        <v>8149394</v>
      </c>
      <c r="F30" s="23">
        <v>10358866</v>
      </c>
      <c r="G30" s="23">
        <v>8357255</v>
      </c>
      <c r="H30" s="23">
        <v>12173005</v>
      </c>
      <c r="I30" s="23">
        <v>14953432</v>
      </c>
      <c r="J30" s="23">
        <v>9483858</v>
      </c>
      <c r="K30" s="23">
        <v>12227820</v>
      </c>
      <c r="L30" s="23">
        <v>10369652</v>
      </c>
      <c r="M30" s="23">
        <v>2232426</v>
      </c>
      <c r="N30" s="24">
        <v>22561789</v>
      </c>
      <c r="O30" s="25">
        <v>127075628</v>
      </c>
      <c r="P30" s="23">
        <v>130071368</v>
      </c>
      <c r="Q30" s="26">
        <v>137801551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1229220</v>
      </c>
      <c r="D32" s="16">
        <f t="shared" si="6"/>
        <v>1182940</v>
      </c>
      <c r="E32" s="16">
        <f>SUM(E33:E37)</f>
        <v>1026293</v>
      </c>
      <c r="F32" s="16">
        <f>SUM(F33:F37)</f>
        <v>1207730</v>
      </c>
      <c r="G32" s="16">
        <f>SUM(G33:G37)</f>
        <v>987813</v>
      </c>
      <c r="H32" s="16">
        <f>SUM(H33:H37)</f>
        <v>1050108</v>
      </c>
      <c r="I32" s="16">
        <f t="shared" si="6"/>
        <v>3735225</v>
      </c>
      <c r="J32" s="16">
        <f t="shared" si="6"/>
        <v>1141184</v>
      </c>
      <c r="K32" s="16">
        <f t="shared" si="6"/>
        <v>1312498</v>
      </c>
      <c r="L32" s="16">
        <f>SUM(L33:L37)</f>
        <v>1081568</v>
      </c>
      <c r="M32" s="16">
        <f>SUM(M33:M37)</f>
        <v>71899</v>
      </c>
      <c r="N32" s="27">
        <f t="shared" si="6"/>
        <v>61470</v>
      </c>
      <c r="O32" s="28">
        <f t="shared" si="6"/>
        <v>14087948</v>
      </c>
      <c r="P32" s="16">
        <f t="shared" si="6"/>
        <v>15266541</v>
      </c>
      <c r="Q32" s="29">
        <f t="shared" si="6"/>
        <v>16182533</v>
      </c>
    </row>
    <row r="33" spans="1:17" ht="13.5">
      <c r="A33" s="3" t="s">
        <v>27</v>
      </c>
      <c r="B33" s="2"/>
      <c r="C33" s="19">
        <v>209622</v>
      </c>
      <c r="D33" s="19">
        <v>183271</v>
      </c>
      <c r="E33" s="19">
        <v>193561</v>
      </c>
      <c r="F33" s="19">
        <v>225618</v>
      </c>
      <c r="G33" s="19">
        <v>167429</v>
      </c>
      <c r="H33" s="19">
        <v>165765</v>
      </c>
      <c r="I33" s="19">
        <v>915841</v>
      </c>
      <c r="J33" s="19">
        <v>212438</v>
      </c>
      <c r="K33" s="19">
        <v>194000</v>
      </c>
      <c r="L33" s="19">
        <v>163321</v>
      </c>
      <c r="M33" s="19">
        <v>4648</v>
      </c>
      <c r="N33" s="20">
        <v>4648</v>
      </c>
      <c r="O33" s="21">
        <v>2640162</v>
      </c>
      <c r="P33" s="19">
        <v>4295120</v>
      </c>
      <c r="Q33" s="22">
        <v>4552827</v>
      </c>
    </row>
    <row r="34" spans="1:17" ht="13.5">
      <c r="A34" s="3" t="s">
        <v>28</v>
      </c>
      <c r="B34" s="2"/>
      <c r="C34" s="19">
        <v>408084</v>
      </c>
      <c r="D34" s="19">
        <v>375245</v>
      </c>
      <c r="E34" s="19">
        <v>347404</v>
      </c>
      <c r="F34" s="19">
        <v>347670</v>
      </c>
      <c r="G34" s="19">
        <v>337802</v>
      </c>
      <c r="H34" s="19">
        <v>373315</v>
      </c>
      <c r="I34" s="19">
        <v>2251326</v>
      </c>
      <c r="J34" s="19">
        <v>352625</v>
      </c>
      <c r="K34" s="19">
        <v>471049</v>
      </c>
      <c r="L34" s="19">
        <v>387733</v>
      </c>
      <c r="M34" s="19">
        <v>57158</v>
      </c>
      <c r="N34" s="20">
        <v>46729</v>
      </c>
      <c r="O34" s="21">
        <v>5756140</v>
      </c>
      <c r="P34" s="19">
        <v>4752878</v>
      </c>
      <c r="Q34" s="22">
        <v>5038051</v>
      </c>
    </row>
    <row r="35" spans="1:17" ht="13.5">
      <c r="A35" s="3" t="s">
        <v>29</v>
      </c>
      <c r="B35" s="2"/>
      <c r="C35" s="19">
        <v>193311</v>
      </c>
      <c r="D35" s="19">
        <v>202041</v>
      </c>
      <c r="E35" s="19">
        <v>198905</v>
      </c>
      <c r="F35" s="19">
        <v>248807</v>
      </c>
      <c r="G35" s="19">
        <v>198637</v>
      </c>
      <c r="H35" s="19">
        <v>224028</v>
      </c>
      <c r="I35" s="19">
        <v>206433</v>
      </c>
      <c r="J35" s="19">
        <v>198077</v>
      </c>
      <c r="K35" s="19">
        <v>326922</v>
      </c>
      <c r="L35" s="19">
        <v>195690</v>
      </c>
      <c r="M35" s="19">
        <v>3536</v>
      </c>
      <c r="N35" s="20">
        <v>3536</v>
      </c>
      <c r="O35" s="21">
        <v>2199923</v>
      </c>
      <c r="P35" s="19">
        <v>2163460</v>
      </c>
      <c r="Q35" s="22">
        <v>2293267</v>
      </c>
    </row>
    <row r="36" spans="1:17" ht="13.5">
      <c r="A36" s="3" t="s">
        <v>30</v>
      </c>
      <c r="B36" s="2"/>
      <c r="C36" s="19">
        <v>418203</v>
      </c>
      <c r="D36" s="19">
        <v>422383</v>
      </c>
      <c r="E36" s="19">
        <v>286423</v>
      </c>
      <c r="F36" s="19">
        <v>385635</v>
      </c>
      <c r="G36" s="19">
        <v>283945</v>
      </c>
      <c r="H36" s="19">
        <v>287000</v>
      </c>
      <c r="I36" s="19">
        <v>361625</v>
      </c>
      <c r="J36" s="19">
        <v>378044</v>
      </c>
      <c r="K36" s="19">
        <v>320527</v>
      </c>
      <c r="L36" s="19">
        <v>334824</v>
      </c>
      <c r="M36" s="19">
        <v>6557</v>
      </c>
      <c r="N36" s="20">
        <v>6557</v>
      </c>
      <c r="O36" s="21">
        <v>3491723</v>
      </c>
      <c r="P36" s="19">
        <v>4055083</v>
      </c>
      <c r="Q36" s="22">
        <v>4298388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4597516</v>
      </c>
      <c r="D38" s="16">
        <f t="shared" si="7"/>
        <v>4857238</v>
      </c>
      <c r="E38" s="16">
        <f>SUM(E39:E41)</f>
        <v>4096335</v>
      </c>
      <c r="F38" s="16">
        <f>SUM(F39:F41)</f>
        <v>4200099</v>
      </c>
      <c r="G38" s="16">
        <f>SUM(G39:G41)</f>
        <v>3775529</v>
      </c>
      <c r="H38" s="16">
        <f>SUM(H39:H41)</f>
        <v>4892162</v>
      </c>
      <c r="I38" s="16">
        <f t="shared" si="7"/>
        <v>4983455</v>
      </c>
      <c r="J38" s="16">
        <f t="shared" si="7"/>
        <v>4004327</v>
      </c>
      <c r="K38" s="16">
        <f t="shared" si="7"/>
        <v>4624095</v>
      </c>
      <c r="L38" s="16">
        <f>SUM(L39:L41)</f>
        <v>4178965</v>
      </c>
      <c r="M38" s="16">
        <f>SUM(M39:M41)</f>
        <v>2523033</v>
      </c>
      <c r="N38" s="27">
        <f t="shared" si="7"/>
        <v>2707845</v>
      </c>
      <c r="O38" s="28">
        <f t="shared" si="7"/>
        <v>49440593</v>
      </c>
      <c r="P38" s="16">
        <f t="shared" si="7"/>
        <v>50703828</v>
      </c>
      <c r="Q38" s="29">
        <f t="shared" si="7"/>
        <v>53671059</v>
      </c>
    </row>
    <row r="39" spans="1:17" ht="13.5">
      <c r="A39" s="3" t="s">
        <v>33</v>
      </c>
      <c r="B39" s="2"/>
      <c r="C39" s="19">
        <v>651586</v>
      </c>
      <c r="D39" s="19">
        <v>652232</v>
      </c>
      <c r="E39" s="19">
        <v>558586</v>
      </c>
      <c r="F39" s="19">
        <v>553843</v>
      </c>
      <c r="G39" s="19">
        <v>554045</v>
      </c>
      <c r="H39" s="19">
        <v>687374</v>
      </c>
      <c r="I39" s="19">
        <v>577636</v>
      </c>
      <c r="J39" s="19">
        <v>572028</v>
      </c>
      <c r="K39" s="19">
        <v>565857</v>
      </c>
      <c r="L39" s="19">
        <v>580020</v>
      </c>
      <c r="M39" s="19">
        <v>109460</v>
      </c>
      <c r="N39" s="20">
        <v>109460</v>
      </c>
      <c r="O39" s="21">
        <v>6172121</v>
      </c>
      <c r="P39" s="19">
        <v>6206830</v>
      </c>
      <c r="Q39" s="22">
        <v>6579240</v>
      </c>
    </row>
    <row r="40" spans="1:17" ht="13.5">
      <c r="A40" s="3" t="s">
        <v>34</v>
      </c>
      <c r="B40" s="2"/>
      <c r="C40" s="19">
        <v>3945930</v>
      </c>
      <c r="D40" s="19">
        <v>4205006</v>
      </c>
      <c r="E40" s="19">
        <v>3537749</v>
      </c>
      <c r="F40" s="19">
        <v>3646256</v>
      </c>
      <c r="G40" s="19">
        <v>3221484</v>
      </c>
      <c r="H40" s="19">
        <v>4204788</v>
      </c>
      <c r="I40" s="19">
        <v>4405819</v>
      </c>
      <c r="J40" s="19">
        <v>3432299</v>
      </c>
      <c r="K40" s="19">
        <v>4058238</v>
      </c>
      <c r="L40" s="19">
        <v>3598945</v>
      </c>
      <c r="M40" s="19">
        <v>2413573</v>
      </c>
      <c r="N40" s="20">
        <v>2598385</v>
      </c>
      <c r="O40" s="21">
        <v>43268472</v>
      </c>
      <c r="P40" s="19">
        <v>44496998</v>
      </c>
      <c r="Q40" s="22">
        <v>47091819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21577348</v>
      </c>
      <c r="D42" s="16">
        <f t="shared" si="8"/>
        <v>8001737</v>
      </c>
      <c r="E42" s="16">
        <f>SUM(E43:E46)</f>
        <v>19834348</v>
      </c>
      <c r="F42" s="16">
        <f>SUM(F43:F46)</f>
        <v>14898269</v>
      </c>
      <c r="G42" s="16">
        <f>SUM(G43:G46)</f>
        <v>20389184</v>
      </c>
      <c r="H42" s="16">
        <f>SUM(H43:H46)</f>
        <v>14370734</v>
      </c>
      <c r="I42" s="16">
        <f t="shared" si="8"/>
        <v>43438657</v>
      </c>
      <c r="J42" s="16">
        <f t="shared" si="8"/>
        <v>22672912</v>
      </c>
      <c r="K42" s="16">
        <f t="shared" si="8"/>
        <v>19509410</v>
      </c>
      <c r="L42" s="16">
        <f>SUM(L43:L46)</f>
        <v>14818977</v>
      </c>
      <c r="M42" s="16">
        <f>SUM(M43:M46)</f>
        <v>4927462</v>
      </c>
      <c r="N42" s="27">
        <f t="shared" si="8"/>
        <v>61857814</v>
      </c>
      <c r="O42" s="28">
        <f t="shared" si="8"/>
        <v>266296852</v>
      </c>
      <c r="P42" s="16">
        <f t="shared" si="8"/>
        <v>262077131</v>
      </c>
      <c r="Q42" s="29">
        <f t="shared" si="8"/>
        <v>277423757</v>
      </c>
    </row>
    <row r="43" spans="1:17" ht="13.5">
      <c r="A43" s="3" t="s">
        <v>37</v>
      </c>
      <c r="B43" s="2"/>
      <c r="C43" s="19">
        <v>15589411</v>
      </c>
      <c r="D43" s="19">
        <v>2113302</v>
      </c>
      <c r="E43" s="19">
        <v>14002166</v>
      </c>
      <c r="F43" s="19">
        <v>8948192</v>
      </c>
      <c r="G43" s="19">
        <v>9027543</v>
      </c>
      <c r="H43" s="19">
        <v>2404164</v>
      </c>
      <c r="I43" s="19">
        <v>2510941</v>
      </c>
      <c r="J43" s="19">
        <v>9610209</v>
      </c>
      <c r="K43" s="19">
        <v>8378504</v>
      </c>
      <c r="L43" s="19">
        <v>3642788</v>
      </c>
      <c r="M43" s="19">
        <v>868953</v>
      </c>
      <c r="N43" s="20">
        <v>35684882</v>
      </c>
      <c r="O43" s="21">
        <v>112781055</v>
      </c>
      <c r="P43" s="19">
        <v>123176024</v>
      </c>
      <c r="Q43" s="22">
        <v>130188587</v>
      </c>
    </row>
    <row r="44" spans="1:17" ht="13.5">
      <c r="A44" s="3" t="s">
        <v>38</v>
      </c>
      <c r="B44" s="2"/>
      <c r="C44" s="19">
        <v>1214902</v>
      </c>
      <c r="D44" s="19">
        <v>1047324</v>
      </c>
      <c r="E44" s="19">
        <v>1074424</v>
      </c>
      <c r="F44" s="19">
        <v>1062911</v>
      </c>
      <c r="G44" s="19">
        <v>6641459</v>
      </c>
      <c r="H44" s="19">
        <v>5955911</v>
      </c>
      <c r="I44" s="19">
        <v>29865014</v>
      </c>
      <c r="J44" s="19">
        <v>6406443</v>
      </c>
      <c r="K44" s="19">
        <v>5945551</v>
      </c>
      <c r="L44" s="19">
        <v>6298651</v>
      </c>
      <c r="M44" s="19">
        <v>308926</v>
      </c>
      <c r="N44" s="20">
        <v>12449394</v>
      </c>
      <c r="O44" s="21">
        <v>78270910</v>
      </c>
      <c r="P44" s="19">
        <v>80342149</v>
      </c>
      <c r="Q44" s="22">
        <v>85162677</v>
      </c>
    </row>
    <row r="45" spans="1:17" ht="13.5">
      <c r="A45" s="3" t="s">
        <v>39</v>
      </c>
      <c r="B45" s="2"/>
      <c r="C45" s="23">
        <v>1077506</v>
      </c>
      <c r="D45" s="23">
        <v>1130989</v>
      </c>
      <c r="E45" s="23">
        <v>1063064</v>
      </c>
      <c r="F45" s="23">
        <v>1113095</v>
      </c>
      <c r="G45" s="23">
        <v>1092107</v>
      </c>
      <c r="H45" s="23">
        <v>2188625</v>
      </c>
      <c r="I45" s="23">
        <v>7137707</v>
      </c>
      <c r="J45" s="23">
        <v>3002072</v>
      </c>
      <c r="K45" s="23">
        <v>1088863</v>
      </c>
      <c r="L45" s="23">
        <v>1084258</v>
      </c>
      <c r="M45" s="23">
        <v>296411</v>
      </c>
      <c r="N45" s="24">
        <v>10756110</v>
      </c>
      <c r="O45" s="25">
        <v>31030807</v>
      </c>
      <c r="P45" s="23">
        <v>22389214</v>
      </c>
      <c r="Q45" s="26">
        <v>23732565</v>
      </c>
    </row>
    <row r="46" spans="1:17" ht="13.5">
      <c r="A46" s="3" t="s">
        <v>40</v>
      </c>
      <c r="B46" s="2"/>
      <c r="C46" s="19">
        <v>3695529</v>
      </c>
      <c r="D46" s="19">
        <v>3710122</v>
      </c>
      <c r="E46" s="19">
        <v>3694694</v>
      </c>
      <c r="F46" s="19">
        <v>3774071</v>
      </c>
      <c r="G46" s="19">
        <v>3628075</v>
      </c>
      <c r="H46" s="19">
        <v>3822034</v>
      </c>
      <c r="I46" s="19">
        <v>3924995</v>
      </c>
      <c r="J46" s="19">
        <v>3654188</v>
      </c>
      <c r="K46" s="19">
        <v>4096492</v>
      </c>
      <c r="L46" s="19">
        <v>3793280</v>
      </c>
      <c r="M46" s="19">
        <v>3453172</v>
      </c>
      <c r="N46" s="20">
        <v>2967428</v>
      </c>
      <c r="O46" s="21">
        <v>44214080</v>
      </c>
      <c r="P46" s="19">
        <v>36169744</v>
      </c>
      <c r="Q46" s="22">
        <v>38339928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37887769</v>
      </c>
      <c r="D48" s="41">
        <f t="shared" si="9"/>
        <v>24513486</v>
      </c>
      <c r="E48" s="41">
        <f>+E28+E32+E38+E42+E47</f>
        <v>35830801</v>
      </c>
      <c r="F48" s="41">
        <f>+F28+F32+F38+F42+F47</f>
        <v>33283589</v>
      </c>
      <c r="G48" s="41">
        <f>+G28+G32+G38+G42+G47</f>
        <v>36163997</v>
      </c>
      <c r="H48" s="41">
        <f>+H28+H32+H38+H42+H47</f>
        <v>35147320</v>
      </c>
      <c r="I48" s="41">
        <f t="shared" si="9"/>
        <v>70376966</v>
      </c>
      <c r="J48" s="41">
        <f t="shared" si="9"/>
        <v>39756698</v>
      </c>
      <c r="K48" s="41">
        <f t="shared" si="9"/>
        <v>40744640</v>
      </c>
      <c r="L48" s="41">
        <f>+L28+L32+L38+L42+L47</f>
        <v>33188952</v>
      </c>
      <c r="M48" s="41">
        <f>+M28+M32+M38+M42+M47</f>
        <v>9958041</v>
      </c>
      <c r="N48" s="42">
        <f t="shared" si="9"/>
        <v>87392139</v>
      </c>
      <c r="O48" s="43">
        <f t="shared" si="9"/>
        <v>484244381</v>
      </c>
      <c r="P48" s="41">
        <f t="shared" si="9"/>
        <v>484203077</v>
      </c>
      <c r="Q48" s="44">
        <f t="shared" si="9"/>
        <v>512668162</v>
      </c>
    </row>
    <row r="49" spans="1:17" ht="13.5">
      <c r="A49" s="10" t="s">
        <v>68</v>
      </c>
      <c r="B49" s="6">
        <v>1</v>
      </c>
      <c r="C49" s="45">
        <f aca="true" t="shared" si="10" ref="C49:Q49">+C25-C48</f>
        <v>-12731104</v>
      </c>
      <c r="D49" s="45">
        <f t="shared" si="10"/>
        <v>553383</v>
      </c>
      <c r="E49" s="45">
        <f t="shared" si="10"/>
        <v>-9322198</v>
      </c>
      <c r="F49" s="45">
        <f t="shared" si="10"/>
        <v>-8440856</v>
      </c>
      <c r="G49" s="45">
        <f t="shared" si="10"/>
        <v>-10301765</v>
      </c>
      <c r="H49" s="45">
        <f t="shared" si="10"/>
        <v>-9344293</v>
      </c>
      <c r="I49" s="45">
        <f t="shared" si="10"/>
        <v>69096258</v>
      </c>
      <c r="J49" s="45">
        <f t="shared" si="10"/>
        <v>-14285489</v>
      </c>
      <c r="K49" s="45">
        <f t="shared" si="10"/>
        <v>-14667657</v>
      </c>
      <c r="L49" s="45">
        <f>+L25-L48</f>
        <v>-6719431</v>
      </c>
      <c r="M49" s="45">
        <f>+M25-M48</f>
        <v>14473362</v>
      </c>
      <c r="N49" s="46">
        <f t="shared" si="10"/>
        <v>-61769261</v>
      </c>
      <c r="O49" s="47">
        <f t="shared" si="10"/>
        <v>-63459034</v>
      </c>
      <c r="P49" s="45">
        <f t="shared" si="10"/>
        <v>-15252339</v>
      </c>
      <c r="Q49" s="48">
        <f t="shared" si="10"/>
        <v>-13960219</v>
      </c>
    </row>
    <row r="50" spans="1:17" ht="13.5">
      <c r="A50" s="11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70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54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11134580</v>
      </c>
      <c r="D5" s="16">
        <f t="shared" si="0"/>
        <v>11134580</v>
      </c>
      <c r="E5" s="16">
        <f t="shared" si="0"/>
        <v>11738830</v>
      </c>
      <c r="F5" s="16">
        <f t="shared" si="0"/>
        <v>11134580</v>
      </c>
      <c r="G5" s="16">
        <f t="shared" si="0"/>
        <v>11134580</v>
      </c>
      <c r="H5" s="16">
        <f t="shared" si="0"/>
        <v>11738830</v>
      </c>
      <c r="I5" s="16">
        <f t="shared" si="0"/>
        <v>11134580</v>
      </c>
      <c r="J5" s="16">
        <f t="shared" si="0"/>
        <v>11134580</v>
      </c>
      <c r="K5" s="16">
        <f t="shared" si="0"/>
        <v>11738830</v>
      </c>
      <c r="L5" s="16">
        <f>SUM(L6:L8)</f>
        <v>11134580</v>
      </c>
      <c r="M5" s="16">
        <f>SUM(M6:M8)</f>
        <v>11134580</v>
      </c>
      <c r="N5" s="17">
        <f t="shared" si="0"/>
        <v>11738870</v>
      </c>
      <c r="O5" s="18">
        <f t="shared" si="0"/>
        <v>136032000</v>
      </c>
      <c r="P5" s="16">
        <f t="shared" si="0"/>
        <v>139947000</v>
      </c>
      <c r="Q5" s="17">
        <f t="shared" si="0"/>
        <v>145487000</v>
      </c>
    </row>
    <row r="6" spans="1:17" ht="13.5">
      <c r="A6" s="3" t="s">
        <v>23</v>
      </c>
      <c r="B6" s="2"/>
      <c r="C6" s="19">
        <v>10779165</v>
      </c>
      <c r="D6" s="19">
        <v>10779165</v>
      </c>
      <c r="E6" s="19">
        <v>11383415</v>
      </c>
      <c r="F6" s="19">
        <v>10779165</v>
      </c>
      <c r="G6" s="19">
        <v>10779165</v>
      </c>
      <c r="H6" s="19">
        <v>11383415</v>
      </c>
      <c r="I6" s="19">
        <v>10779165</v>
      </c>
      <c r="J6" s="19">
        <v>10779165</v>
      </c>
      <c r="K6" s="19">
        <v>11383415</v>
      </c>
      <c r="L6" s="19">
        <v>10779165</v>
      </c>
      <c r="M6" s="19">
        <v>10779165</v>
      </c>
      <c r="N6" s="20">
        <v>11383435</v>
      </c>
      <c r="O6" s="21">
        <v>131767000</v>
      </c>
      <c r="P6" s="19">
        <v>135885000</v>
      </c>
      <c r="Q6" s="22">
        <v>141416000</v>
      </c>
    </row>
    <row r="7" spans="1:17" ht="13.5">
      <c r="A7" s="3" t="s">
        <v>24</v>
      </c>
      <c r="B7" s="2"/>
      <c r="C7" s="23">
        <v>355415</v>
      </c>
      <c r="D7" s="23">
        <v>355415</v>
      </c>
      <c r="E7" s="23">
        <v>355415</v>
      </c>
      <c r="F7" s="23">
        <v>355415</v>
      </c>
      <c r="G7" s="23">
        <v>355415</v>
      </c>
      <c r="H7" s="23">
        <v>355415</v>
      </c>
      <c r="I7" s="23">
        <v>355415</v>
      </c>
      <c r="J7" s="23">
        <v>355415</v>
      </c>
      <c r="K7" s="23">
        <v>355415</v>
      </c>
      <c r="L7" s="23">
        <v>355415</v>
      </c>
      <c r="M7" s="23">
        <v>355415</v>
      </c>
      <c r="N7" s="24">
        <v>355435</v>
      </c>
      <c r="O7" s="25">
        <v>4265000</v>
      </c>
      <c r="P7" s="23">
        <v>4062000</v>
      </c>
      <c r="Q7" s="26">
        <v>4071000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0</v>
      </c>
      <c r="D9" s="16">
        <f t="shared" si="1"/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6">
        <f t="shared" si="1"/>
        <v>0</v>
      </c>
      <c r="J9" s="16">
        <f t="shared" si="1"/>
        <v>0</v>
      </c>
      <c r="K9" s="16">
        <f t="shared" si="1"/>
        <v>0</v>
      </c>
      <c r="L9" s="16">
        <f>SUM(L10:L14)</f>
        <v>0</v>
      </c>
      <c r="M9" s="16">
        <f>SUM(M10:M14)</f>
        <v>0</v>
      </c>
      <c r="N9" s="27">
        <f t="shared" si="1"/>
        <v>0</v>
      </c>
      <c r="O9" s="28">
        <f t="shared" si="1"/>
        <v>0</v>
      </c>
      <c r="P9" s="16">
        <f t="shared" si="1"/>
        <v>0</v>
      </c>
      <c r="Q9" s="29">
        <f t="shared" si="1"/>
        <v>0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0</v>
      </c>
      <c r="D15" s="16">
        <f t="shared" si="2"/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>SUM(L16:L18)</f>
        <v>0</v>
      </c>
      <c r="M15" s="16">
        <f>SUM(M16:M18)</f>
        <v>0</v>
      </c>
      <c r="N15" s="27">
        <f t="shared" si="2"/>
        <v>0</v>
      </c>
      <c r="O15" s="28">
        <f t="shared" si="2"/>
        <v>0</v>
      </c>
      <c r="P15" s="16">
        <f t="shared" si="2"/>
        <v>0</v>
      </c>
      <c r="Q15" s="29">
        <f t="shared" si="2"/>
        <v>0</v>
      </c>
    </row>
    <row r="16" spans="1:17" ht="13.5">
      <c r="A16" s="3" t="s">
        <v>33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>SUM(L20:L23)</f>
        <v>0</v>
      </c>
      <c r="M19" s="16">
        <f>SUM(M20:M23)</f>
        <v>0</v>
      </c>
      <c r="N19" s="27">
        <f t="shared" si="3"/>
        <v>0</v>
      </c>
      <c r="O19" s="28">
        <f t="shared" si="3"/>
        <v>0</v>
      </c>
      <c r="P19" s="16">
        <f t="shared" si="3"/>
        <v>0</v>
      </c>
      <c r="Q19" s="29">
        <f t="shared" si="3"/>
        <v>0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11134580</v>
      </c>
      <c r="D25" s="41">
        <f t="shared" si="4"/>
        <v>11134580</v>
      </c>
      <c r="E25" s="41">
        <f t="shared" si="4"/>
        <v>11738830</v>
      </c>
      <c r="F25" s="41">
        <f t="shared" si="4"/>
        <v>11134580</v>
      </c>
      <c r="G25" s="41">
        <f t="shared" si="4"/>
        <v>11134580</v>
      </c>
      <c r="H25" s="41">
        <f t="shared" si="4"/>
        <v>11738830</v>
      </c>
      <c r="I25" s="41">
        <f t="shared" si="4"/>
        <v>11134580</v>
      </c>
      <c r="J25" s="41">
        <f t="shared" si="4"/>
        <v>11134580</v>
      </c>
      <c r="K25" s="41">
        <f t="shared" si="4"/>
        <v>11738830</v>
      </c>
      <c r="L25" s="41">
        <f>+L5+L9+L15+L19+L24</f>
        <v>11134580</v>
      </c>
      <c r="M25" s="41">
        <f>+M5+M9+M15+M19+M24</f>
        <v>11134580</v>
      </c>
      <c r="N25" s="42">
        <f t="shared" si="4"/>
        <v>11738870</v>
      </c>
      <c r="O25" s="43">
        <f t="shared" si="4"/>
        <v>136032000</v>
      </c>
      <c r="P25" s="41">
        <f t="shared" si="4"/>
        <v>139947000</v>
      </c>
      <c r="Q25" s="44">
        <f t="shared" si="4"/>
        <v>145487000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8695103</v>
      </c>
      <c r="D28" s="16">
        <f t="shared" si="5"/>
        <v>8695103</v>
      </c>
      <c r="E28" s="16">
        <f>SUM(E29:E31)</f>
        <v>8695103</v>
      </c>
      <c r="F28" s="16">
        <f>SUM(F29:F31)</f>
        <v>8695103</v>
      </c>
      <c r="G28" s="16">
        <f>SUM(G29:G31)</f>
        <v>8695103</v>
      </c>
      <c r="H28" s="16">
        <f>SUM(H29:H31)</f>
        <v>8695103</v>
      </c>
      <c r="I28" s="16">
        <f t="shared" si="5"/>
        <v>8695103</v>
      </c>
      <c r="J28" s="16">
        <f t="shared" si="5"/>
        <v>8695103</v>
      </c>
      <c r="K28" s="16">
        <f t="shared" si="5"/>
        <v>8695103</v>
      </c>
      <c r="L28" s="16">
        <f>SUM(L29:L31)</f>
        <v>8695103</v>
      </c>
      <c r="M28" s="16">
        <f>SUM(M29:M31)</f>
        <v>8695103</v>
      </c>
      <c r="N28" s="17">
        <f t="shared" si="5"/>
        <v>8696808</v>
      </c>
      <c r="O28" s="18">
        <f t="shared" si="5"/>
        <v>104342941</v>
      </c>
      <c r="P28" s="16">
        <f t="shared" si="5"/>
        <v>106519739</v>
      </c>
      <c r="Q28" s="17">
        <f t="shared" si="5"/>
        <v>107951506</v>
      </c>
    </row>
    <row r="29" spans="1:17" ht="13.5">
      <c r="A29" s="3" t="s">
        <v>23</v>
      </c>
      <c r="B29" s="2"/>
      <c r="C29" s="19">
        <v>4744338</v>
      </c>
      <c r="D29" s="19">
        <v>4744338</v>
      </c>
      <c r="E29" s="19">
        <v>4744338</v>
      </c>
      <c r="F29" s="19">
        <v>4744338</v>
      </c>
      <c r="G29" s="19">
        <v>4744338</v>
      </c>
      <c r="H29" s="19">
        <v>4744338</v>
      </c>
      <c r="I29" s="19">
        <v>4744338</v>
      </c>
      <c r="J29" s="19">
        <v>4744338</v>
      </c>
      <c r="K29" s="19">
        <v>4744338</v>
      </c>
      <c r="L29" s="19">
        <v>4744338</v>
      </c>
      <c r="M29" s="19">
        <v>4744338</v>
      </c>
      <c r="N29" s="20">
        <v>4745464</v>
      </c>
      <c r="O29" s="21">
        <v>56933182</v>
      </c>
      <c r="P29" s="19">
        <v>57257126</v>
      </c>
      <c r="Q29" s="22">
        <v>57226177</v>
      </c>
    </row>
    <row r="30" spans="1:17" ht="13.5">
      <c r="A30" s="3" t="s">
        <v>24</v>
      </c>
      <c r="B30" s="2"/>
      <c r="C30" s="23">
        <v>3950765</v>
      </c>
      <c r="D30" s="23">
        <v>3950765</v>
      </c>
      <c r="E30" s="23">
        <v>3950765</v>
      </c>
      <c r="F30" s="23">
        <v>3950765</v>
      </c>
      <c r="G30" s="23">
        <v>3950765</v>
      </c>
      <c r="H30" s="23">
        <v>3950765</v>
      </c>
      <c r="I30" s="23">
        <v>3950765</v>
      </c>
      <c r="J30" s="23">
        <v>3950765</v>
      </c>
      <c r="K30" s="23">
        <v>3950765</v>
      </c>
      <c r="L30" s="23">
        <v>3950765</v>
      </c>
      <c r="M30" s="23">
        <v>3950765</v>
      </c>
      <c r="N30" s="24">
        <v>3951344</v>
      </c>
      <c r="O30" s="25">
        <v>47409759</v>
      </c>
      <c r="P30" s="23">
        <v>49262613</v>
      </c>
      <c r="Q30" s="26">
        <v>50725329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2304683</v>
      </c>
      <c r="D32" s="16">
        <f t="shared" si="6"/>
        <v>2304683</v>
      </c>
      <c r="E32" s="16">
        <f>SUM(E33:E37)</f>
        <v>2304683</v>
      </c>
      <c r="F32" s="16">
        <f>SUM(F33:F37)</f>
        <v>2304683</v>
      </c>
      <c r="G32" s="16">
        <f>SUM(G33:G37)</f>
        <v>2304683</v>
      </c>
      <c r="H32" s="16">
        <f>SUM(H33:H37)</f>
        <v>2304683</v>
      </c>
      <c r="I32" s="16">
        <f t="shared" si="6"/>
        <v>2304683</v>
      </c>
      <c r="J32" s="16">
        <f t="shared" si="6"/>
        <v>2304683</v>
      </c>
      <c r="K32" s="16">
        <f t="shared" si="6"/>
        <v>2304683</v>
      </c>
      <c r="L32" s="16">
        <f>SUM(L33:L37)</f>
        <v>2304683</v>
      </c>
      <c r="M32" s="16">
        <f>SUM(M33:M37)</f>
        <v>2304683</v>
      </c>
      <c r="N32" s="27">
        <f t="shared" si="6"/>
        <v>2305074</v>
      </c>
      <c r="O32" s="28">
        <f t="shared" si="6"/>
        <v>27656587</v>
      </c>
      <c r="P32" s="16">
        <f t="shared" si="6"/>
        <v>28604756</v>
      </c>
      <c r="Q32" s="29">
        <f t="shared" si="6"/>
        <v>29422138</v>
      </c>
    </row>
    <row r="33" spans="1:17" ht="13.5">
      <c r="A33" s="3" t="s">
        <v>27</v>
      </c>
      <c r="B33" s="2"/>
      <c r="C33" s="19">
        <v>1086859</v>
      </c>
      <c r="D33" s="19">
        <v>1086859</v>
      </c>
      <c r="E33" s="19">
        <v>1086859</v>
      </c>
      <c r="F33" s="19">
        <v>1086859</v>
      </c>
      <c r="G33" s="19">
        <v>1086859</v>
      </c>
      <c r="H33" s="19">
        <v>1086859</v>
      </c>
      <c r="I33" s="19">
        <v>1086859</v>
      </c>
      <c r="J33" s="19">
        <v>1086859</v>
      </c>
      <c r="K33" s="19">
        <v>1086859</v>
      </c>
      <c r="L33" s="19">
        <v>1086859</v>
      </c>
      <c r="M33" s="19">
        <v>1086859</v>
      </c>
      <c r="N33" s="20">
        <v>1087059</v>
      </c>
      <c r="O33" s="21">
        <v>13042508</v>
      </c>
      <c r="P33" s="19">
        <v>13456078</v>
      </c>
      <c r="Q33" s="22">
        <v>13823309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>
        <v>1217824</v>
      </c>
      <c r="D37" s="23">
        <v>1217824</v>
      </c>
      <c r="E37" s="23">
        <v>1217824</v>
      </c>
      <c r="F37" s="23">
        <v>1217824</v>
      </c>
      <c r="G37" s="23">
        <v>1217824</v>
      </c>
      <c r="H37" s="23">
        <v>1217824</v>
      </c>
      <c r="I37" s="23">
        <v>1217824</v>
      </c>
      <c r="J37" s="23">
        <v>1217824</v>
      </c>
      <c r="K37" s="23">
        <v>1217824</v>
      </c>
      <c r="L37" s="23">
        <v>1217824</v>
      </c>
      <c r="M37" s="23">
        <v>1217824</v>
      </c>
      <c r="N37" s="24">
        <v>1218015</v>
      </c>
      <c r="O37" s="25">
        <v>14614079</v>
      </c>
      <c r="P37" s="23">
        <v>15148678</v>
      </c>
      <c r="Q37" s="26">
        <v>15598829</v>
      </c>
    </row>
    <row r="38" spans="1:17" ht="13.5">
      <c r="A38" s="1" t="s">
        <v>32</v>
      </c>
      <c r="B38" s="4"/>
      <c r="C38" s="16">
        <f aca="true" t="shared" si="7" ref="C38:Q38">SUM(C39:C41)</f>
        <v>876138</v>
      </c>
      <c r="D38" s="16">
        <f t="shared" si="7"/>
        <v>876138</v>
      </c>
      <c r="E38" s="16">
        <f>SUM(E39:E41)</f>
        <v>876138</v>
      </c>
      <c r="F38" s="16">
        <f>SUM(F39:F41)</f>
        <v>876138</v>
      </c>
      <c r="G38" s="16">
        <f>SUM(G39:G41)</f>
        <v>876138</v>
      </c>
      <c r="H38" s="16">
        <f>SUM(H39:H41)</f>
        <v>876138</v>
      </c>
      <c r="I38" s="16">
        <f t="shared" si="7"/>
        <v>876138</v>
      </c>
      <c r="J38" s="16">
        <f t="shared" si="7"/>
        <v>876138</v>
      </c>
      <c r="K38" s="16">
        <f t="shared" si="7"/>
        <v>876138</v>
      </c>
      <c r="L38" s="16">
        <f>SUM(L39:L41)</f>
        <v>876138</v>
      </c>
      <c r="M38" s="16">
        <f>SUM(M39:M41)</f>
        <v>876138</v>
      </c>
      <c r="N38" s="27">
        <f t="shared" si="7"/>
        <v>876318</v>
      </c>
      <c r="O38" s="28">
        <f t="shared" si="7"/>
        <v>10513836</v>
      </c>
      <c r="P38" s="16">
        <f t="shared" si="7"/>
        <v>10929692</v>
      </c>
      <c r="Q38" s="29">
        <f t="shared" si="7"/>
        <v>11256003</v>
      </c>
    </row>
    <row r="39" spans="1:17" ht="13.5">
      <c r="A39" s="3" t="s">
        <v>33</v>
      </c>
      <c r="B39" s="2"/>
      <c r="C39" s="19">
        <v>876138</v>
      </c>
      <c r="D39" s="19">
        <v>876138</v>
      </c>
      <c r="E39" s="19">
        <v>876138</v>
      </c>
      <c r="F39" s="19">
        <v>876138</v>
      </c>
      <c r="G39" s="19">
        <v>876138</v>
      </c>
      <c r="H39" s="19">
        <v>876138</v>
      </c>
      <c r="I39" s="19">
        <v>876138</v>
      </c>
      <c r="J39" s="19">
        <v>876138</v>
      </c>
      <c r="K39" s="19">
        <v>876138</v>
      </c>
      <c r="L39" s="19">
        <v>876138</v>
      </c>
      <c r="M39" s="19">
        <v>876138</v>
      </c>
      <c r="N39" s="20">
        <v>876318</v>
      </c>
      <c r="O39" s="21">
        <v>10513836</v>
      </c>
      <c r="P39" s="19">
        <v>10929692</v>
      </c>
      <c r="Q39" s="22">
        <v>11256003</v>
      </c>
    </row>
    <row r="40" spans="1:17" ht="13.5">
      <c r="A40" s="3" t="s">
        <v>34</v>
      </c>
      <c r="B40" s="2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21"/>
      <c r="P40" s="19"/>
      <c r="Q40" s="22"/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0</v>
      </c>
      <c r="D42" s="16">
        <f t="shared" si="8"/>
        <v>0</v>
      </c>
      <c r="E42" s="16">
        <f>SUM(E43:E46)</f>
        <v>0</v>
      </c>
      <c r="F42" s="16">
        <f>SUM(F43:F46)</f>
        <v>0</v>
      </c>
      <c r="G42" s="16">
        <f>SUM(G43:G46)</f>
        <v>0</v>
      </c>
      <c r="H42" s="16">
        <f>SUM(H43:H46)</f>
        <v>0</v>
      </c>
      <c r="I42" s="16">
        <f t="shared" si="8"/>
        <v>0</v>
      </c>
      <c r="J42" s="16">
        <f t="shared" si="8"/>
        <v>0</v>
      </c>
      <c r="K42" s="16">
        <f t="shared" si="8"/>
        <v>0</v>
      </c>
      <c r="L42" s="16">
        <f>SUM(L43:L46)</f>
        <v>0</v>
      </c>
      <c r="M42" s="16">
        <f>SUM(M43:M46)</f>
        <v>0</v>
      </c>
      <c r="N42" s="27">
        <f t="shared" si="8"/>
        <v>0</v>
      </c>
      <c r="O42" s="28">
        <f t="shared" si="8"/>
        <v>0</v>
      </c>
      <c r="P42" s="16">
        <f t="shared" si="8"/>
        <v>0</v>
      </c>
      <c r="Q42" s="29">
        <f t="shared" si="8"/>
        <v>0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>
        <v>50083</v>
      </c>
      <c r="D47" s="16">
        <v>50083</v>
      </c>
      <c r="E47" s="16">
        <v>50083</v>
      </c>
      <c r="F47" s="16">
        <v>50083</v>
      </c>
      <c r="G47" s="16">
        <v>50083</v>
      </c>
      <c r="H47" s="16">
        <v>50083</v>
      </c>
      <c r="I47" s="16">
        <v>50083</v>
      </c>
      <c r="J47" s="16">
        <v>50083</v>
      </c>
      <c r="K47" s="16">
        <v>50083</v>
      </c>
      <c r="L47" s="16">
        <v>50083</v>
      </c>
      <c r="M47" s="16">
        <v>50083</v>
      </c>
      <c r="N47" s="27">
        <v>50087</v>
      </c>
      <c r="O47" s="28">
        <v>601000</v>
      </c>
      <c r="P47" s="16">
        <v>651000</v>
      </c>
      <c r="Q47" s="29">
        <v>651000</v>
      </c>
    </row>
    <row r="48" spans="1:17" ht="13.5">
      <c r="A48" s="5" t="s">
        <v>44</v>
      </c>
      <c r="B48" s="6"/>
      <c r="C48" s="41">
        <f aca="true" t="shared" si="9" ref="C48:Q48">+C28+C32+C38+C42+C47</f>
        <v>11926007</v>
      </c>
      <c r="D48" s="41">
        <f t="shared" si="9"/>
        <v>11926007</v>
      </c>
      <c r="E48" s="41">
        <f>+E28+E32+E38+E42+E47</f>
        <v>11926007</v>
      </c>
      <c r="F48" s="41">
        <f>+F28+F32+F38+F42+F47</f>
        <v>11926007</v>
      </c>
      <c r="G48" s="41">
        <f>+G28+G32+G38+G42+G47</f>
        <v>11926007</v>
      </c>
      <c r="H48" s="41">
        <f>+H28+H32+H38+H42+H47</f>
        <v>11926007</v>
      </c>
      <c r="I48" s="41">
        <f t="shared" si="9"/>
        <v>11926007</v>
      </c>
      <c r="J48" s="41">
        <f t="shared" si="9"/>
        <v>11926007</v>
      </c>
      <c r="K48" s="41">
        <f t="shared" si="9"/>
        <v>11926007</v>
      </c>
      <c r="L48" s="41">
        <f>+L28+L32+L38+L42+L47</f>
        <v>11926007</v>
      </c>
      <c r="M48" s="41">
        <f>+M28+M32+M38+M42+M47</f>
        <v>11926007</v>
      </c>
      <c r="N48" s="42">
        <f t="shared" si="9"/>
        <v>11928287</v>
      </c>
      <c r="O48" s="43">
        <f t="shared" si="9"/>
        <v>143114364</v>
      </c>
      <c r="P48" s="41">
        <f t="shared" si="9"/>
        <v>146705187</v>
      </c>
      <c r="Q48" s="44">
        <f t="shared" si="9"/>
        <v>149280647</v>
      </c>
    </row>
    <row r="49" spans="1:17" ht="13.5">
      <c r="A49" s="10" t="s">
        <v>68</v>
      </c>
      <c r="B49" s="6">
        <v>1</v>
      </c>
      <c r="C49" s="45">
        <f aca="true" t="shared" si="10" ref="C49:Q49">+C25-C48</f>
        <v>-791427</v>
      </c>
      <c r="D49" s="45">
        <f t="shared" si="10"/>
        <v>-791427</v>
      </c>
      <c r="E49" s="45">
        <f t="shared" si="10"/>
        <v>-187177</v>
      </c>
      <c r="F49" s="45">
        <f t="shared" si="10"/>
        <v>-791427</v>
      </c>
      <c r="G49" s="45">
        <f t="shared" si="10"/>
        <v>-791427</v>
      </c>
      <c r="H49" s="45">
        <f t="shared" si="10"/>
        <v>-187177</v>
      </c>
      <c r="I49" s="45">
        <f t="shared" si="10"/>
        <v>-791427</v>
      </c>
      <c r="J49" s="45">
        <f t="shared" si="10"/>
        <v>-791427</v>
      </c>
      <c r="K49" s="45">
        <f t="shared" si="10"/>
        <v>-187177</v>
      </c>
      <c r="L49" s="45">
        <f>+L25-L48</f>
        <v>-791427</v>
      </c>
      <c r="M49" s="45">
        <f>+M25-M48</f>
        <v>-791427</v>
      </c>
      <c r="N49" s="46">
        <f t="shared" si="10"/>
        <v>-189417</v>
      </c>
      <c r="O49" s="47">
        <f t="shared" si="10"/>
        <v>-7082364</v>
      </c>
      <c r="P49" s="45">
        <f t="shared" si="10"/>
        <v>-6758187</v>
      </c>
      <c r="Q49" s="48">
        <f t="shared" si="10"/>
        <v>-3793647</v>
      </c>
    </row>
    <row r="50" spans="1:17" ht="13.5">
      <c r="A50" s="11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70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55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30942186</v>
      </c>
      <c r="D5" s="16">
        <f t="shared" si="0"/>
        <v>8426936</v>
      </c>
      <c r="E5" s="16">
        <f t="shared" si="0"/>
        <v>8426936</v>
      </c>
      <c r="F5" s="16">
        <f t="shared" si="0"/>
        <v>8426936</v>
      </c>
      <c r="G5" s="16">
        <f t="shared" si="0"/>
        <v>26439136</v>
      </c>
      <c r="H5" s="16">
        <f t="shared" si="0"/>
        <v>8426936</v>
      </c>
      <c r="I5" s="16">
        <f t="shared" si="0"/>
        <v>8426936</v>
      </c>
      <c r="J5" s="16">
        <f t="shared" si="0"/>
        <v>8426936</v>
      </c>
      <c r="K5" s="16">
        <f t="shared" si="0"/>
        <v>21936086</v>
      </c>
      <c r="L5" s="16">
        <f>SUM(L6:L8)</f>
        <v>8426936</v>
      </c>
      <c r="M5" s="16">
        <f>SUM(M6:M8)</f>
        <v>8426936</v>
      </c>
      <c r="N5" s="17">
        <f t="shared" si="0"/>
        <v>8426936</v>
      </c>
      <c r="O5" s="18">
        <f t="shared" si="0"/>
        <v>155159832</v>
      </c>
      <c r="P5" s="16">
        <f t="shared" si="0"/>
        <v>163871076</v>
      </c>
      <c r="Q5" s="17">
        <f t="shared" si="0"/>
        <v>173504556</v>
      </c>
    </row>
    <row r="6" spans="1:17" ht="13.5">
      <c r="A6" s="3" t="s">
        <v>23</v>
      </c>
      <c r="B6" s="2"/>
      <c r="C6" s="19">
        <v>22551075</v>
      </c>
      <c r="D6" s="19">
        <v>35825</v>
      </c>
      <c r="E6" s="19">
        <v>35825</v>
      </c>
      <c r="F6" s="19">
        <v>35825</v>
      </c>
      <c r="G6" s="19">
        <v>18048025</v>
      </c>
      <c r="H6" s="19">
        <v>35825</v>
      </c>
      <c r="I6" s="19">
        <v>35825</v>
      </c>
      <c r="J6" s="19">
        <v>35825</v>
      </c>
      <c r="K6" s="19">
        <v>13544975</v>
      </c>
      <c r="L6" s="19">
        <v>35825</v>
      </c>
      <c r="M6" s="19">
        <v>35825</v>
      </c>
      <c r="N6" s="20">
        <v>35825</v>
      </c>
      <c r="O6" s="21">
        <v>54466500</v>
      </c>
      <c r="P6" s="19">
        <v>58251324</v>
      </c>
      <c r="Q6" s="22">
        <v>62448060</v>
      </c>
    </row>
    <row r="7" spans="1:17" ht="13.5">
      <c r="A7" s="3" t="s">
        <v>24</v>
      </c>
      <c r="B7" s="2"/>
      <c r="C7" s="23">
        <v>8391111</v>
      </c>
      <c r="D7" s="23">
        <v>8391111</v>
      </c>
      <c r="E7" s="23">
        <v>8391111</v>
      </c>
      <c r="F7" s="23">
        <v>8391111</v>
      </c>
      <c r="G7" s="23">
        <v>8391111</v>
      </c>
      <c r="H7" s="23">
        <v>8391111</v>
      </c>
      <c r="I7" s="23">
        <v>8391111</v>
      </c>
      <c r="J7" s="23">
        <v>8391111</v>
      </c>
      <c r="K7" s="23">
        <v>8391111</v>
      </c>
      <c r="L7" s="23">
        <v>8391111</v>
      </c>
      <c r="M7" s="23">
        <v>8391111</v>
      </c>
      <c r="N7" s="24">
        <v>8391111</v>
      </c>
      <c r="O7" s="25">
        <v>100693332</v>
      </c>
      <c r="P7" s="23">
        <v>105619752</v>
      </c>
      <c r="Q7" s="26">
        <v>111056496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104129</v>
      </c>
      <c r="D9" s="16">
        <f t="shared" si="1"/>
        <v>104129</v>
      </c>
      <c r="E9" s="16">
        <f t="shared" si="1"/>
        <v>104129</v>
      </c>
      <c r="F9" s="16">
        <f t="shared" si="1"/>
        <v>104129</v>
      </c>
      <c r="G9" s="16">
        <f t="shared" si="1"/>
        <v>104129</v>
      </c>
      <c r="H9" s="16">
        <f t="shared" si="1"/>
        <v>104129</v>
      </c>
      <c r="I9" s="16">
        <f t="shared" si="1"/>
        <v>104129</v>
      </c>
      <c r="J9" s="16">
        <f t="shared" si="1"/>
        <v>104129</v>
      </c>
      <c r="K9" s="16">
        <f t="shared" si="1"/>
        <v>104129</v>
      </c>
      <c r="L9" s="16">
        <f>SUM(L10:L14)</f>
        <v>104129</v>
      </c>
      <c r="M9" s="16">
        <f>SUM(M10:M14)</f>
        <v>104129</v>
      </c>
      <c r="N9" s="27">
        <f t="shared" si="1"/>
        <v>104129</v>
      </c>
      <c r="O9" s="28">
        <f t="shared" si="1"/>
        <v>1249548</v>
      </c>
      <c r="P9" s="16">
        <f t="shared" si="1"/>
        <v>1312020</v>
      </c>
      <c r="Q9" s="29">
        <f t="shared" si="1"/>
        <v>1377612</v>
      </c>
    </row>
    <row r="10" spans="1:17" ht="13.5">
      <c r="A10" s="3" t="s">
        <v>27</v>
      </c>
      <c r="B10" s="2"/>
      <c r="C10" s="19">
        <v>97436</v>
      </c>
      <c r="D10" s="19">
        <v>97436</v>
      </c>
      <c r="E10" s="19">
        <v>97436</v>
      </c>
      <c r="F10" s="19">
        <v>97436</v>
      </c>
      <c r="G10" s="19">
        <v>97436</v>
      </c>
      <c r="H10" s="19">
        <v>97436</v>
      </c>
      <c r="I10" s="19">
        <v>97436</v>
      </c>
      <c r="J10" s="19">
        <v>97436</v>
      </c>
      <c r="K10" s="19">
        <v>97436</v>
      </c>
      <c r="L10" s="19">
        <v>97436</v>
      </c>
      <c r="M10" s="19">
        <v>97436</v>
      </c>
      <c r="N10" s="20">
        <v>97436</v>
      </c>
      <c r="O10" s="21">
        <v>1169232</v>
      </c>
      <c r="P10" s="19">
        <v>1227696</v>
      </c>
      <c r="Q10" s="22">
        <v>1289076</v>
      </c>
    </row>
    <row r="11" spans="1:17" ht="13.5">
      <c r="A11" s="3" t="s">
        <v>28</v>
      </c>
      <c r="B11" s="2"/>
      <c r="C11" s="19">
        <v>3427</v>
      </c>
      <c r="D11" s="19">
        <v>3427</v>
      </c>
      <c r="E11" s="19">
        <v>3427</v>
      </c>
      <c r="F11" s="19">
        <v>3427</v>
      </c>
      <c r="G11" s="19">
        <v>3427</v>
      </c>
      <c r="H11" s="19">
        <v>3427</v>
      </c>
      <c r="I11" s="19">
        <v>3427</v>
      </c>
      <c r="J11" s="19">
        <v>3427</v>
      </c>
      <c r="K11" s="19">
        <v>3427</v>
      </c>
      <c r="L11" s="19">
        <v>3427</v>
      </c>
      <c r="M11" s="19">
        <v>3427</v>
      </c>
      <c r="N11" s="20">
        <v>3427</v>
      </c>
      <c r="O11" s="21">
        <v>41124</v>
      </c>
      <c r="P11" s="19">
        <v>43176</v>
      </c>
      <c r="Q11" s="22">
        <v>45336</v>
      </c>
    </row>
    <row r="12" spans="1:17" ht="13.5">
      <c r="A12" s="3" t="s">
        <v>29</v>
      </c>
      <c r="B12" s="2"/>
      <c r="C12" s="19">
        <v>1885</v>
      </c>
      <c r="D12" s="19">
        <v>1885</v>
      </c>
      <c r="E12" s="19">
        <v>1885</v>
      </c>
      <c r="F12" s="19">
        <v>1885</v>
      </c>
      <c r="G12" s="19">
        <v>1885</v>
      </c>
      <c r="H12" s="19">
        <v>1885</v>
      </c>
      <c r="I12" s="19">
        <v>1885</v>
      </c>
      <c r="J12" s="19">
        <v>1885</v>
      </c>
      <c r="K12" s="19">
        <v>1885</v>
      </c>
      <c r="L12" s="19">
        <v>1885</v>
      </c>
      <c r="M12" s="19">
        <v>1885</v>
      </c>
      <c r="N12" s="20">
        <v>1885</v>
      </c>
      <c r="O12" s="21">
        <v>22620</v>
      </c>
      <c r="P12" s="19">
        <v>23748</v>
      </c>
      <c r="Q12" s="22">
        <v>24936</v>
      </c>
    </row>
    <row r="13" spans="1:17" ht="13.5">
      <c r="A13" s="3" t="s">
        <v>30</v>
      </c>
      <c r="B13" s="2"/>
      <c r="C13" s="19">
        <v>1381</v>
      </c>
      <c r="D13" s="19">
        <v>1381</v>
      </c>
      <c r="E13" s="19">
        <v>1381</v>
      </c>
      <c r="F13" s="19">
        <v>1381</v>
      </c>
      <c r="G13" s="19">
        <v>1381</v>
      </c>
      <c r="H13" s="19">
        <v>1381</v>
      </c>
      <c r="I13" s="19">
        <v>1381</v>
      </c>
      <c r="J13" s="19">
        <v>1381</v>
      </c>
      <c r="K13" s="19">
        <v>1381</v>
      </c>
      <c r="L13" s="19">
        <v>1381</v>
      </c>
      <c r="M13" s="19">
        <v>1381</v>
      </c>
      <c r="N13" s="20">
        <v>1381</v>
      </c>
      <c r="O13" s="21">
        <v>16572</v>
      </c>
      <c r="P13" s="19">
        <v>17400</v>
      </c>
      <c r="Q13" s="22">
        <v>18264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18634599</v>
      </c>
      <c r="D15" s="16">
        <f t="shared" si="2"/>
        <v>5994199</v>
      </c>
      <c r="E15" s="16">
        <f t="shared" si="2"/>
        <v>5994199</v>
      </c>
      <c r="F15" s="16">
        <f t="shared" si="2"/>
        <v>5994199</v>
      </c>
      <c r="G15" s="16">
        <f t="shared" si="2"/>
        <v>16106519</v>
      </c>
      <c r="H15" s="16">
        <f t="shared" si="2"/>
        <v>5994199</v>
      </c>
      <c r="I15" s="16">
        <f t="shared" si="2"/>
        <v>5994199</v>
      </c>
      <c r="J15" s="16">
        <f t="shared" si="2"/>
        <v>5994199</v>
      </c>
      <c r="K15" s="16">
        <f t="shared" si="2"/>
        <v>13578439</v>
      </c>
      <c r="L15" s="16">
        <f>SUM(L16:L18)</f>
        <v>5994199</v>
      </c>
      <c r="M15" s="16">
        <f>SUM(M16:M18)</f>
        <v>5994199</v>
      </c>
      <c r="N15" s="27">
        <f t="shared" si="2"/>
        <v>5994199</v>
      </c>
      <c r="O15" s="28">
        <f t="shared" si="2"/>
        <v>102267348</v>
      </c>
      <c r="P15" s="16">
        <f t="shared" si="2"/>
        <v>124600164</v>
      </c>
      <c r="Q15" s="29">
        <f t="shared" si="2"/>
        <v>114837708</v>
      </c>
    </row>
    <row r="16" spans="1:17" ht="13.5">
      <c r="A16" s="3" t="s">
        <v>33</v>
      </c>
      <c r="B16" s="2"/>
      <c r="C16" s="19">
        <v>5846783</v>
      </c>
      <c r="D16" s="19">
        <v>5846783</v>
      </c>
      <c r="E16" s="19">
        <v>5846783</v>
      </c>
      <c r="F16" s="19">
        <v>5846783</v>
      </c>
      <c r="G16" s="19">
        <v>5846783</v>
      </c>
      <c r="H16" s="19">
        <v>5846783</v>
      </c>
      <c r="I16" s="19">
        <v>5846783</v>
      </c>
      <c r="J16" s="19">
        <v>5846783</v>
      </c>
      <c r="K16" s="19">
        <v>5846783</v>
      </c>
      <c r="L16" s="19">
        <v>5846783</v>
      </c>
      <c r="M16" s="19">
        <v>5846783</v>
      </c>
      <c r="N16" s="20">
        <v>5846783</v>
      </c>
      <c r="O16" s="21">
        <v>70161396</v>
      </c>
      <c r="P16" s="19">
        <v>92150412</v>
      </c>
      <c r="Q16" s="22">
        <v>80044536</v>
      </c>
    </row>
    <row r="17" spans="1:17" ht="13.5">
      <c r="A17" s="3" t="s">
        <v>34</v>
      </c>
      <c r="B17" s="2"/>
      <c r="C17" s="19">
        <v>12787816</v>
      </c>
      <c r="D17" s="19">
        <v>147416</v>
      </c>
      <c r="E17" s="19">
        <v>147416</v>
      </c>
      <c r="F17" s="19">
        <v>147416</v>
      </c>
      <c r="G17" s="19">
        <v>10259736</v>
      </c>
      <c r="H17" s="19">
        <v>147416</v>
      </c>
      <c r="I17" s="19">
        <v>147416</v>
      </c>
      <c r="J17" s="19">
        <v>147416</v>
      </c>
      <c r="K17" s="19">
        <v>7731656</v>
      </c>
      <c r="L17" s="19">
        <v>147416</v>
      </c>
      <c r="M17" s="19">
        <v>147416</v>
      </c>
      <c r="N17" s="20">
        <v>147416</v>
      </c>
      <c r="O17" s="21">
        <v>32105952</v>
      </c>
      <c r="P17" s="19">
        <v>32449752</v>
      </c>
      <c r="Q17" s="22">
        <v>34793172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70026882</v>
      </c>
      <c r="D19" s="16">
        <f t="shared" si="3"/>
        <v>24995457</v>
      </c>
      <c r="E19" s="16">
        <f t="shared" si="3"/>
        <v>24995457</v>
      </c>
      <c r="F19" s="16">
        <f t="shared" si="3"/>
        <v>24995457</v>
      </c>
      <c r="G19" s="16">
        <f t="shared" si="3"/>
        <v>61020597</v>
      </c>
      <c r="H19" s="16">
        <f t="shared" si="3"/>
        <v>24995457</v>
      </c>
      <c r="I19" s="16">
        <f t="shared" si="3"/>
        <v>24995457</v>
      </c>
      <c r="J19" s="16">
        <f t="shared" si="3"/>
        <v>24995457</v>
      </c>
      <c r="K19" s="16">
        <f t="shared" si="3"/>
        <v>52014312</v>
      </c>
      <c r="L19" s="16">
        <f>SUM(L20:L23)</f>
        <v>24995457</v>
      </c>
      <c r="M19" s="16">
        <f>SUM(M20:M23)</f>
        <v>24995457</v>
      </c>
      <c r="N19" s="27">
        <f t="shared" si="3"/>
        <v>24995457</v>
      </c>
      <c r="O19" s="28">
        <f t="shared" si="3"/>
        <v>408020904</v>
      </c>
      <c r="P19" s="16">
        <f t="shared" si="3"/>
        <v>431326872</v>
      </c>
      <c r="Q19" s="29">
        <f t="shared" si="3"/>
        <v>456786300</v>
      </c>
    </row>
    <row r="20" spans="1:17" ht="13.5">
      <c r="A20" s="3" t="s">
        <v>37</v>
      </c>
      <c r="B20" s="2"/>
      <c r="C20" s="19">
        <v>16589879</v>
      </c>
      <c r="D20" s="19">
        <v>7109579</v>
      </c>
      <c r="E20" s="19">
        <v>7109579</v>
      </c>
      <c r="F20" s="19">
        <v>7109579</v>
      </c>
      <c r="G20" s="19">
        <v>14693819</v>
      </c>
      <c r="H20" s="19">
        <v>7109579</v>
      </c>
      <c r="I20" s="19">
        <v>7109579</v>
      </c>
      <c r="J20" s="19">
        <v>7109579</v>
      </c>
      <c r="K20" s="19">
        <v>12797759</v>
      </c>
      <c r="L20" s="19">
        <v>7109579</v>
      </c>
      <c r="M20" s="19">
        <v>7109579</v>
      </c>
      <c r="N20" s="20">
        <v>7109579</v>
      </c>
      <c r="O20" s="21">
        <v>108067668</v>
      </c>
      <c r="P20" s="19">
        <v>114388032</v>
      </c>
      <c r="Q20" s="22">
        <v>120664128</v>
      </c>
    </row>
    <row r="21" spans="1:17" ht="13.5">
      <c r="A21" s="3" t="s">
        <v>38</v>
      </c>
      <c r="B21" s="2"/>
      <c r="C21" s="19">
        <v>24053620</v>
      </c>
      <c r="D21" s="19">
        <v>11413220</v>
      </c>
      <c r="E21" s="19">
        <v>11413220</v>
      </c>
      <c r="F21" s="19">
        <v>11413220</v>
      </c>
      <c r="G21" s="19">
        <v>21525540</v>
      </c>
      <c r="H21" s="19">
        <v>11413220</v>
      </c>
      <c r="I21" s="19">
        <v>11413220</v>
      </c>
      <c r="J21" s="19">
        <v>11413220</v>
      </c>
      <c r="K21" s="19">
        <v>18997460</v>
      </c>
      <c r="L21" s="19">
        <v>11413220</v>
      </c>
      <c r="M21" s="19">
        <v>11413220</v>
      </c>
      <c r="N21" s="20">
        <v>11413220</v>
      </c>
      <c r="O21" s="21">
        <v>167295600</v>
      </c>
      <c r="P21" s="19">
        <v>176568168</v>
      </c>
      <c r="Q21" s="22">
        <v>187426272</v>
      </c>
    </row>
    <row r="22" spans="1:17" ht="13.5">
      <c r="A22" s="3" t="s">
        <v>39</v>
      </c>
      <c r="B22" s="2"/>
      <c r="C22" s="23">
        <v>16392889</v>
      </c>
      <c r="D22" s="23">
        <v>2962464</v>
      </c>
      <c r="E22" s="23">
        <v>2962464</v>
      </c>
      <c r="F22" s="23">
        <v>2962464</v>
      </c>
      <c r="G22" s="23">
        <v>13706804</v>
      </c>
      <c r="H22" s="23">
        <v>2962464</v>
      </c>
      <c r="I22" s="23">
        <v>2962464</v>
      </c>
      <c r="J22" s="23">
        <v>2962464</v>
      </c>
      <c r="K22" s="23">
        <v>11020719</v>
      </c>
      <c r="L22" s="23">
        <v>2962464</v>
      </c>
      <c r="M22" s="23">
        <v>2962464</v>
      </c>
      <c r="N22" s="24">
        <v>2962464</v>
      </c>
      <c r="O22" s="25">
        <v>67782588</v>
      </c>
      <c r="P22" s="23">
        <v>71804904</v>
      </c>
      <c r="Q22" s="26">
        <v>76161132</v>
      </c>
    </row>
    <row r="23" spans="1:17" ht="13.5">
      <c r="A23" s="3" t="s">
        <v>40</v>
      </c>
      <c r="B23" s="2"/>
      <c r="C23" s="19">
        <v>12990494</v>
      </c>
      <c r="D23" s="19">
        <v>3510194</v>
      </c>
      <c r="E23" s="19">
        <v>3510194</v>
      </c>
      <c r="F23" s="19">
        <v>3510194</v>
      </c>
      <c r="G23" s="19">
        <v>11094434</v>
      </c>
      <c r="H23" s="19">
        <v>3510194</v>
      </c>
      <c r="I23" s="19">
        <v>3510194</v>
      </c>
      <c r="J23" s="19">
        <v>3510194</v>
      </c>
      <c r="K23" s="19">
        <v>9198374</v>
      </c>
      <c r="L23" s="19">
        <v>3510194</v>
      </c>
      <c r="M23" s="19">
        <v>3510194</v>
      </c>
      <c r="N23" s="20">
        <v>3510194</v>
      </c>
      <c r="O23" s="21">
        <v>64875048</v>
      </c>
      <c r="P23" s="19">
        <v>68565768</v>
      </c>
      <c r="Q23" s="22">
        <v>72534768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119707796</v>
      </c>
      <c r="D25" s="41">
        <f t="shared" si="4"/>
        <v>39520721</v>
      </c>
      <c r="E25" s="41">
        <f t="shared" si="4"/>
        <v>39520721</v>
      </c>
      <c r="F25" s="41">
        <f t="shared" si="4"/>
        <v>39520721</v>
      </c>
      <c r="G25" s="41">
        <f t="shared" si="4"/>
        <v>103670381</v>
      </c>
      <c r="H25" s="41">
        <f t="shared" si="4"/>
        <v>39520721</v>
      </c>
      <c r="I25" s="41">
        <f t="shared" si="4"/>
        <v>39520721</v>
      </c>
      <c r="J25" s="41">
        <f t="shared" si="4"/>
        <v>39520721</v>
      </c>
      <c r="K25" s="41">
        <f t="shared" si="4"/>
        <v>87632966</v>
      </c>
      <c r="L25" s="41">
        <f>+L5+L9+L15+L19+L24</f>
        <v>39520721</v>
      </c>
      <c r="M25" s="41">
        <f>+M5+M9+M15+M19+M24</f>
        <v>39520721</v>
      </c>
      <c r="N25" s="42">
        <f t="shared" si="4"/>
        <v>39520721</v>
      </c>
      <c r="O25" s="43">
        <f t="shared" si="4"/>
        <v>666697632</v>
      </c>
      <c r="P25" s="41">
        <f t="shared" si="4"/>
        <v>721110132</v>
      </c>
      <c r="Q25" s="44">
        <f t="shared" si="4"/>
        <v>746506176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14151235</v>
      </c>
      <c r="D28" s="16">
        <f t="shared" si="5"/>
        <v>14151235</v>
      </c>
      <c r="E28" s="16">
        <f>SUM(E29:E31)</f>
        <v>14151235</v>
      </c>
      <c r="F28" s="16">
        <f>SUM(F29:F31)</f>
        <v>14151235</v>
      </c>
      <c r="G28" s="16">
        <f>SUM(G29:G31)</f>
        <v>14151235</v>
      </c>
      <c r="H28" s="16">
        <f>SUM(H29:H31)</f>
        <v>14151235</v>
      </c>
      <c r="I28" s="16">
        <f t="shared" si="5"/>
        <v>14151235</v>
      </c>
      <c r="J28" s="16">
        <f t="shared" si="5"/>
        <v>14151235</v>
      </c>
      <c r="K28" s="16">
        <f t="shared" si="5"/>
        <v>14151235</v>
      </c>
      <c r="L28" s="16">
        <f>SUM(L29:L31)</f>
        <v>14151235</v>
      </c>
      <c r="M28" s="16">
        <f>SUM(M29:M31)</f>
        <v>14151235</v>
      </c>
      <c r="N28" s="17">
        <f t="shared" si="5"/>
        <v>14151235</v>
      </c>
      <c r="O28" s="18">
        <f t="shared" si="5"/>
        <v>169814820</v>
      </c>
      <c r="P28" s="16">
        <f t="shared" si="5"/>
        <v>171659736</v>
      </c>
      <c r="Q28" s="17">
        <f t="shared" si="5"/>
        <v>178985496</v>
      </c>
    </row>
    <row r="29" spans="1:17" ht="13.5">
      <c r="A29" s="3" t="s">
        <v>23</v>
      </c>
      <c r="B29" s="2"/>
      <c r="C29" s="19">
        <v>4502437</v>
      </c>
      <c r="D29" s="19">
        <v>4502437</v>
      </c>
      <c r="E29" s="19">
        <v>4502437</v>
      </c>
      <c r="F29" s="19">
        <v>4502437</v>
      </c>
      <c r="G29" s="19">
        <v>4502437</v>
      </c>
      <c r="H29" s="19">
        <v>4502437</v>
      </c>
      <c r="I29" s="19">
        <v>4502437</v>
      </c>
      <c r="J29" s="19">
        <v>4502437</v>
      </c>
      <c r="K29" s="19">
        <v>4502437</v>
      </c>
      <c r="L29" s="19">
        <v>4502437</v>
      </c>
      <c r="M29" s="19">
        <v>4502437</v>
      </c>
      <c r="N29" s="20">
        <v>4502437</v>
      </c>
      <c r="O29" s="21">
        <v>54029244</v>
      </c>
      <c r="P29" s="19">
        <v>50384160</v>
      </c>
      <c r="Q29" s="22">
        <v>52901976</v>
      </c>
    </row>
    <row r="30" spans="1:17" ht="13.5">
      <c r="A30" s="3" t="s">
        <v>24</v>
      </c>
      <c r="B30" s="2"/>
      <c r="C30" s="23">
        <v>9245921</v>
      </c>
      <c r="D30" s="23">
        <v>9245921</v>
      </c>
      <c r="E30" s="23">
        <v>9245921</v>
      </c>
      <c r="F30" s="23">
        <v>9245921</v>
      </c>
      <c r="G30" s="23">
        <v>9245921</v>
      </c>
      <c r="H30" s="23">
        <v>9245921</v>
      </c>
      <c r="I30" s="23">
        <v>9245921</v>
      </c>
      <c r="J30" s="23">
        <v>9245921</v>
      </c>
      <c r="K30" s="23">
        <v>9245921</v>
      </c>
      <c r="L30" s="23">
        <v>9245921</v>
      </c>
      <c r="M30" s="23">
        <v>9245921</v>
      </c>
      <c r="N30" s="24">
        <v>9245921</v>
      </c>
      <c r="O30" s="25">
        <v>110951052</v>
      </c>
      <c r="P30" s="23">
        <v>116199264</v>
      </c>
      <c r="Q30" s="26">
        <v>120753432</v>
      </c>
    </row>
    <row r="31" spans="1:17" ht="13.5">
      <c r="A31" s="3" t="s">
        <v>25</v>
      </c>
      <c r="B31" s="2"/>
      <c r="C31" s="19">
        <v>402877</v>
      </c>
      <c r="D31" s="19">
        <v>402877</v>
      </c>
      <c r="E31" s="19">
        <v>402877</v>
      </c>
      <c r="F31" s="19">
        <v>402877</v>
      </c>
      <c r="G31" s="19">
        <v>402877</v>
      </c>
      <c r="H31" s="19">
        <v>402877</v>
      </c>
      <c r="I31" s="19">
        <v>402877</v>
      </c>
      <c r="J31" s="19">
        <v>402877</v>
      </c>
      <c r="K31" s="19">
        <v>402877</v>
      </c>
      <c r="L31" s="19">
        <v>402877</v>
      </c>
      <c r="M31" s="19">
        <v>402877</v>
      </c>
      <c r="N31" s="20">
        <v>402877</v>
      </c>
      <c r="O31" s="21">
        <v>4834524</v>
      </c>
      <c r="P31" s="19">
        <v>5076312</v>
      </c>
      <c r="Q31" s="22">
        <v>5330088</v>
      </c>
    </row>
    <row r="32" spans="1:17" ht="13.5">
      <c r="A32" s="1" t="s">
        <v>26</v>
      </c>
      <c r="B32" s="2"/>
      <c r="C32" s="16">
        <f aca="true" t="shared" si="6" ref="C32:Q32">SUM(C33:C37)</f>
        <v>3889750</v>
      </c>
      <c r="D32" s="16">
        <f t="shared" si="6"/>
        <v>3889750</v>
      </c>
      <c r="E32" s="16">
        <f>SUM(E33:E37)</f>
        <v>3889750</v>
      </c>
      <c r="F32" s="16">
        <f>SUM(F33:F37)</f>
        <v>3889750</v>
      </c>
      <c r="G32" s="16">
        <f>SUM(G33:G37)</f>
        <v>3889750</v>
      </c>
      <c r="H32" s="16">
        <f>SUM(H33:H37)</f>
        <v>3889750</v>
      </c>
      <c r="I32" s="16">
        <f t="shared" si="6"/>
        <v>3889750</v>
      </c>
      <c r="J32" s="16">
        <f t="shared" si="6"/>
        <v>3889750</v>
      </c>
      <c r="K32" s="16">
        <f t="shared" si="6"/>
        <v>3889750</v>
      </c>
      <c r="L32" s="16">
        <f>SUM(L33:L37)</f>
        <v>3889750</v>
      </c>
      <c r="M32" s="16">
        <f>SUM(M33:M37)</f>
        <v>3889750</v>
      </c>
      <c r="N32" s="27">
        <f t="shared" si="6"/>
        <v>3889750</v>
      </c>
      <c r="O32" s="28">
        <f t="shared" si="6"/>
        <v>46677000</v>
      </c>
      <c r="P32" s="16">
        <f t="shared" si="6"/>
        <v>48853680</v>
      </c>
      <c r="Q32" s="29">
        <f t="shared" si="6"/>
        <v>51138768</v>
      </c>
    </row>
    <row r="33" spans="1:17" ht="13.5">
      <c r="A33" s="3" t="s">
        <v>27</v>
      </c>
      <c r="B33" s="2"/>
      <c r="C33" s="19">
        <v>945315</v>
      </c>
      <c r="D33" s="19">
        <v>945315</v>
      </c>
      <c r="E33" s="19">
        <v>945315</v>
      </c>
      <c r="F33" s="19">
        <v>945315</v>
      </c>
      <c r="G33" s="19">
        <v>945315</v>
      </c>
      <c r="H33" s="19">
        <v>945315</v>
      </c>
      <c r="I33" s="19">
        <v>945315</v>
      </c>
      <c r="J33" s="19">
        <v>945315</v>
      </c>
      <c r="K33" s="19">
        <v>945315</v>
      </c>
      <c r="L33" s="19">
        <v>945315</v>
      </c>
      <c r="M33" s="19">
        <v>945315</v>
      </c>
      <c r="N33" s="20">
        <v>945315</v>
      </c>
      <c r="O33" s="21">
        <v>11343780</v>
      </c>
      <c r="P33" s="19">
        <v>11877540</v>
      </c>
      <c r="Q33" s="22">
        <v>12437892</v>
      </c>
    </row>
    <row r="34" spans="1:17" ht="13.5">
      <c r="A34" s="3" t="s">
        <v>28</v>
      </c>
      <c r="B34" s="2"/>
      <c r="C34" s="19">
        <v>792982</v>
      </c>
      <c r="D34" s="19">
        <v>792982</v>
      </c>
      <c r="E34" s="19">
        <v>792982</v>
      </c>
      <c r="F34" s="19">
        <v>792982</v>
      </c>
      <c r="G34" s="19">
        <v>792982</v>
      </c>
      <c r="H34" s="19">
        <v>792982</v>
      </c>
      <c r="I34" s="19">
        <v>792982</v>
      </c>
      <c r="J34" s="19">
        <v>792982</v>
      </c>
      <c r="K34" s="19">
        <v>792982</v>
      </c>
      <c r="L34" s="19">
        <v>792982</v>
      </c>
      <c r="M34" s="19">
        <v>792982</v>
      </c>
      <c r="N34" s="20">
        <v>792982</v>
      </c>
      <c r="O34" s="21">
        <v>9515784</v>
      </c>
      <c r="P34" s="19">
        <v>9991584</v>
      </c>
      <c r="Q34" s="22">
        <v>10491096</v>
      </c>
    </row>
    <row r="35" spans="1:17" ht="13.5">
      <c r="A35" s="3" t="s">
        <v>29</v>
      </c>
      <c r="B35" s="2"/>
      <c r="C35" s="19">
        <v>955152</v>
      </c>
      <c r="D35" s="19">
        <v>955152</v>
      </c>
      <c r="E35" s="19">
        <v>955152</v>
      </c>
      <c r="F35" s="19">
        <v>955152</v>
      </c>
      <c r="G35" s="19">
        <v>955152</v>
      </c>
      <c r="H35" s="19">
        <v>955152</v>
      </c>
      <c r="I35" s="19">
        <v>955152</v>
      </c>
      <c r="J35" s="19">
        <v>955152</v>
      </c>
      <c r="K35" s="19">
        <v>955152</v>
      </c>
      <c r="L35" s="19">
        <v>955152</v>
      </c>
      <c r="M35" s="19">
        <v>955152</v>
      </c>
      <c r="N35" s="20">
        <v>955152</v>
      </c>
      <c r="O35" s="21">
        <v>11461824</v>
      </c>
      <c r="P35" s="19">
        <v>12034884</v>
      </c>
      <c r="Q35" s="22">
        <v>12636456</v>
      </c>
    </row>
    <row r="36" spans="1:17" ht="13.5">
      <c r="A36" s="3" t="s">
        <v>30</v>
      </c>
      <c r="B36" s="2"/>
      <c r="C36" s="19">
        <v>1144823</v>
      </c>
      <c r="D36" s="19">
        <v>1144823</v>
      </c>
      <c r="E36" s="19">
        <v>1144823</v>
      </c>
      <c r="F36" s="19">
        <v>1144823</v>
      </c>
      <c r="G36" s="19">
        <v>1144823</v>
      </c>
      <c r="H36" s="19">
        <v>1144823</v>
      </c>
      <c r="I36" s="19">
        <v>1144823</v>
      </c>
      <c r="J36" s="19">
        <v>1144823</v>
      </c>
      <c r="K36" s="19">
        <v>1144823</v>
      </c>
      <c r="L36" s="19">
        <v>1144823</v>
      </c>
      <c r="M36" s="19">
        <v>1144823</v>
      </c>
      <c r="N36" s="20">
        <v>1144823</v>
      </c>
      <c r="O36" s="21">
        <v>13737876</v>
      </c>
      <c r="P36" s="19">
        <v>14331936</v>
      </c>
      <c r="Q36" s="22">
        <v>14955588</v>
      </c>
    </row>
    <row r="37" spans="1:17" ht="13.5">
      <c r="A37" s="3" t="s">
        <v>31</v>
      </c>
      <c r="B37" s="2"/>
      <c r="C37" s="23">
        <v>51478</v>
      </c>
      <c r="D37" s="23">
        <v>51478</v>
      </c>
      <c r="E37" s="23">
        <v>51478</v>
      </c>
      <c r="F37" s="23">
        <v>51478</v>
      </c>
      <c r="G37" s="23">
        <v>51478</v>
      </c>
      <c r="H37" s="23">
        <v>51478</v>
      </c>
      <c r="I37" s="23">
        <v>51478</v>
      </c>
      <c r="J37" s="23">
        <v>51478</v>
      </c>
      <c r="K37" s="23">
        <v>51478</v>
      </c>
      <c r="L37" s="23">
        <v>51478</v>
      </c>
      <c r="M37" s="23">
        <v>51478</v>
      </c>
      <c r="N37" s="24">
        <v>51478</v>
      </c>
      <c r="O37" s="25">
        <v>617736</v>
      </c>
      <c r="P37" s="23">
        <v>617736</v>
      </c>
      <c r="Q37" s="26">
        <v>617736</v>
      </c>
    </row>
    <row r="38" spans="1:17" ht="13.5">
      <c r="A38" s="1" t="s">
        <v>32</v>
      </c>
      <c r="B38" s="4"/>
      <c r="C38" s="16">
        <f aca="true" t="shared" si="7" ref="C38:Q38">SUM(C39:C41)</f>
        <v>12791964</v>
      </c>
      <c r="D38" s="16">
        <f t="shared" si="7"/>
        <v>12791964</v>
      </c>
      <c r="E38" s="16">
        <f>SUM(E39:E41)</f>
        <v>12791964</v>
      </c>
      <c r="F38" s="16">
        <f>SUM(F39:F41)</f>
        <v>12791964</v>
      </c>
      <c r="G38" s="16">
        <f>SUM(G39:G41)</f>
        <v>12791964</v>
      </c>
      <c r="H38" s="16">
        <f>SUM(H39:H41)</f>
        <v>12791964</v>
      </c>
      <c r="I38" s="16">
        <f t="shared" si="7"/>
        <v>12791964</v>
      </c>
      <c r="J38" s="16">
        <f t="shared" si="7"/>
        <v>12791964</v>
      </c>
      <c r="K38" s="16">
        <f t="shared" si="7"/>
        <v>12791964</v>
      </c>
      <c r="L38" s="16">
        <f>SUM(L39:L41)</f>
        <v>12791964</v>
      </c>
      <c r="M38" s="16">
        <f>SUM(M39:M41)</f>
        <v>12791964</v>
      </c>
      <c r="N38" s="27">
        <f t="shared" si="7"/>
        <v>12791964</v>
      </c>
      <c r="O38" s="28">
        <f t="shared" si="7"/>
        <v>153503568</v>
      </c>
      <c r="P38" s="16">
        <f t="shared" si="7"/>
        <v>156050544</v>
      </c>
      <c r="Q38" s="29">
        <f t="shared" si="7"/>
        <v>288672132</v>
      </c>
    </row>
    <row r="39" spans="1:17" ht="13.5">
      <c r="A39" s="3" t="s">
        <v>33</v>
      </c>
      <c r="B39" s="2"/>
      <c r="C39" s="19">
        <v>936214</v>
      </c>
      <c r="D39" s="19">
        <v>936214</v>
      </c>
      <c r="E39" s="19">
        <v>936214</v>
      </c>
      <c r="F39" s="19">
        <v>936214</v>
      </c>
      <c r="G39" s="19">
        <v>936214</v>
      </c>
      <c r="H39" s="19">
        <v>936214</v>
      </c>
      <c r="I39" s="19">
        <v>936214</v>
      </c>
      <c r="J39" s="19">
        <v>936214</v>
      </c>
      <c r="K39" s="19">
        <v>936214</v>
      </c>
      <c r="L39" s="19">
        <v>936214</v>
      </c>
      <c r="M39" s="19">
        <v>936214</v>
      </c>
      <c r="N39" s="20">
        <v>936214</v>
      </c>
      <c r="O39" s="21">
        <v>11234568</v>
      </c>
      <c r="P39" s="19">
        <v>11848812</v>
      </c>
      <c r="Q39" s="22">
        <v>12441156</v>
      </c>
    </row>
    <row r="40" spans="1:17" ht="13.5">
      <c r="A40" s="3" t="s">
        <v>34</v>
      </c>
      <c r="B40" s="2"/>
      <c r="C40" s="19">
        <v>11855750</v>
      </c>
      <c r="D40" s="19">
        <v>11855750</v>
      </c>
      <c r="E40" s="19">
        <v>11855750</v>
      </c>
      <c r="F40" s="19">
        <v>11855750</v>
      </c>
      <c r="G40" s="19">
        <v>11855750</v>
      </c>
      <c r="H40" s="19">
        <v>11855750</v>
      </c>
      <c r="I40" s="19">
        <v>11855750</v>
      </c>
      <c r="J40" s="19">
        <v>11855750</v>
      </c>
      <c r="K40" s="19">
        <v>11855750</v>
      </c>
      <c r="L40" s="19">
        <v>11855750</v>
      </c>
      <c r="M40" s="19">
        <v>11855750</v>
      </c>
      <c r="N40" s="20">
        <v>11855750</v>
      </c>
      <c r="O40" s="21">
        <v>142269000</v>
      </c>
      <c r="P40" s="19">
        <v>144201732</v>
      </c>
      <c r="Q40" s="22">
        <v>276230976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19057384</v>
      </c>
      <c r="D42" s="16">
        <f t="shared" si="8"/>
        <v>19057384</v>
      </c>
      <c r="E42" s="16">
        <f>SUM(E43:E46)</f>
        <v>19057384</v>
      </c>
      <c r="F42" s="16">
        <f>SUM(F43:F46)</f>
        <v>19057384</v>
      </c>
      <c r="G42" s="16">
        <f>SUM(G43:G46)</f>
        <v>19057384</v>
      </c>
      <c r="H42" s="16">
        <f>SUM(H43:H46)</f>
        <v>19057384</v>
      </c>
      <c r="I42" s="16">
        <f t="shared" si="8"/>
        <v>19057384</v>
      </c>
      <c r="J42" s="16">
        <f t="shared" si="8"/>
        <v>19057384</v>
      </c>
      <c r="K42" s="16">
        <f t="shared" si="8"/>
        <v>19057384</v>
      </c>
      <c r="L42" s="16">
        <f>SUM(L43:L46)</f>
        <v>19057384</v>
      </c>
      <c r="M42" s="16">
        <f>SUM(M43:M46)</f>
        <v>19057384</v>
      </c>
      <c r="N42" s="27">
        <f t="shared" si="8"/>
        <v>19057384</v>
      </c>
      <c r="O42" s="28">
        <f t="shared" si="8"/>
        <v>228688608</v>
      </c>
      <c r="P42" s="16">
        <f t="shared" si="8"/>
        <v>246207720</v>
      </c>
      <c r="Q42" s="29">
        <f t="shared" si="8"/>
        <v>269661528</v>
      </c>
    </row>
    <row r="43" spans="1:17" ht="13.5">
      <c r="A43" s="3" t="s">
        <v>37</v>
      </c>
      <c r="B43" s="2"/>
      <c r="C43" s="19">
        <v>7916870</v>
      </c>
      <c r="D43" s="19">
        <v>7916870</v>
      </c>
      <c r="E43" s="19">
        <v>7916870</v>
      </c>
      <c r="F43" s="19">
        <v>7916870</v>
      </c>
      <c r="G43" s="19">
        <v>7916870</v>
      </c>
      <c r="H43" s="19">
        <v>7916870</v>
      </c>
      <c r="I43" s="19">
        <v>7916870</v>
      </c>
      <c r="J43" s="19">
        <v>7916870</v>
      </c>
      <c r="K43" s="19">
        <v>7916870</v>
      </c>
      <c r="L43" s="19">
        <v>7916870</v>
      </c>
      <c r="M43" s="19">
        <v>7916870</v>
      </c>
      <c r="N43" s="20">
        <v>7916870</v>
      </c>
      <c r="O43" s="21">
        <v>95002440</v>
      </c>
      <c r="P43" s="19">
        <v>99751308</v>
      </c>
      <c r="Q43" s="22">
        <v>104737392</v>
      </c>
    </row>
    <row r="44" spans="1:17" ht="13.5">
      <c r="A44" s="3" t="s">
        <v>38</v>
      </c>
      <c r="B44" s="2"/>
      <c r="C44" s="19">
        <v>4542152</v>
      </c>
      <c r="D44" s="19">
        <v>4542152</v>
      </c>
      <c r="E44" s="19">
        <v>4542152</v>
      </c>
      <c r="F44" s="19">
        <v>4542152</v>
      </c>
      <c r="G44" s="19">
        <v>4542152</v>
      </c>
      <c r="H44" s="19">
        <v>4542152</v>
      </c>
      <c r="I44" s="19">
        <v>4542152</v>
      </c>
      <c r="J44" s="19">
        <v>4542152</v>
      </c>
      <c r="K44" s="19">
        <v>4542152</v>
      </c>
      <c r="L44" s="19">
        <v>4542152</v>
      </c>
      <c r="M44" s="19">
        <v>4542152</v>
      </c>
      <c r="N44" s="20">
        <v>4542152</v>
      </c>
      <c r="O44" s="21">
        <v>54505824</v>
      </c>
      <c r="P44" s="19">
        <v>63501540</v>
      </c>
      <c r="Q44" s="22">
        <v>77050752</v>
      </c>
    </row>
    <row r="45" spans="1:17" ht="13.5">
      <c r="A45" s="3" t="s">
        <v>39</v>
      </c>
      <c r="B45" s="2"/>
      <c r="C45" s="23">
        <v>3666174</v>
      </c>
      <c r="D45" s="23">
        <v>3666174</v>
      </c>
      <c r="E45" s="23">
        <v>3666174</v>
      </c>
      <c r="F45" s="23">
        <v>3666174</v>
      </c>
      <c r="G45" s="23">
        <v>3666174</v>
      </c>
      <c r="H45" s="23">
        <v>3666174</v>
      </c>
      <c r="I45" s="23">
        <v>3666174</v>
      </c>
      <c r="J45" s="23">
        <v>3666174</v>
      </c>
      <c r="K45" s="23">
        <v>3666174</v>
      </c>
      <c r="L45" s="23">
        <v>3666174</v>
      </c>
      <c r="M45" s="23">
        <v>3666174</v>
      </c>
      <c r="N45" s="24">
        <v>3666174</v>
      </c>
      <c r="O45" s="25">
        <v>43994088</v>
      </c>
      <c r="P45" s="23">
        <v>46023972</v>
      </c>
      <c r="Q45" s="26">
        <v>48155244</v>
      </c>
    </row>
    <row r="46" spans="1:17" ht="13.5">
      <c r="A46" s="3" t="s">
        <v>40</v>
      </c>
      <c r="B46" s="2"/>
      <c r="C46" s="19">
        <v>2932188</v>
      </c>
      <c r="D46" s="19">
        <v>2932188</v>
      </c>
      <c r="E46" s="19">
        <v>2932188</v>
      </c>
      <c r="F46" s="19">
        <v>2932188</v>
      </c>
      <c r="G46" s="19">
        <v>2932188</v>
      </c>
      <c r="H46" s="19">
        <v>2932188</v>
      </c>
      <c r="I46" s="19">
        <v>2932188</v>
      </c>
      <c r="J46" s="19">
        <v>2932188</v>
      </c>
      <c r="K46" s="19">
        <v>2932188</v>
      </c>
      <c r="L46" s="19">
        <v>2932188</v>
      </c>
      <c r="M46" s="19">
        <v>2932188</v>
      </c>
      <c r="N46" s="20">
        <v>2932188</v>
      </c>
      <c r="O46" s="21">
        <v>35186256</v>
      </c>
      <c r="P46" s="19">
        <v>36930900</v>
      </c>
      <c r="Q46" s="22">
        <v>39718140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49890333</v>
      </c>
      <c r="D48" s="41">
        <f t="shared" si="9"/>
        <v>49890333</v>
      </c>
      <c r="E48" s="41">
        <f>+E28+E32+E38+E42+E47</f>
        <v>49890333</v>
      </c>
      <c r="F48" s="41">
        <f>+F28+F32+F38+F42+F47</f>
        <v>49890333</v>
      </c>
      <c r="G48" s="41">
        <f>+G28+G32+G38+G42+G47</f>
        <v>49890333</v>
      </c>
      <c r="H48" s="41">
        <f>+H28+H32+H38+H42+H47</f>
        <v>49890333</v>
      </c>
      <c r="I48" s="41">
        <f t="shared" si="9"/>
        <v>49890333</v>
      </c>
      <c r="J48" s="41">
        <f t="shared" si="9"/>
        <v>49890333</v>
      </c>
      <c r="K48" s="41">
        <f t="shared" si="9"/>
        <v>49890333</v>
      </c>
      <c r="L48" s="41">
        <f>+L28+L32+L38+L42+L47</f>
        <v>49890333</v>
      </c>
      <c r="M48" s="41">
        <f>+M28+M32+M38+M42+M47</f>
        <v>49890333</v>
      </c>
      <c r="N48" s="42">
        <f t="shared" si="9"/>
        <v>49890333</v>
      </c>
      <c r="O48" s="43">
        <f t="shared" si="9"/>
        <v>598683996</v>
      </c>
      <c r="P48" s="41">
        <f t="shared" si="9"/>
        <v>622771680</v>
      </c>
      <c r="Q48" s="44">
        <f t="shared" si="9"/>
        <v>788457924</v>
      </c>
    </row>
    <row r="49" spans="1:17" ht="13.5">
      <c r="A49" s="10" t="s">
        <v>68</v>
      </c>
      <c r="B49" s="6">
        <v>1</v>
      </c>
      <c r="C49" s="45">
        <f aca="true" t="shared" si="10" ref="C49:Q49">+C25-C48</f>
        <v>69817463</v>
      </c>
      <c r="D49" s="45">
        <f t="shared" si="10"/>
        <v>-10369612</v>
      </c>
      <c r="E49" s="45">
        <f t="shared" si="10"/>
        <v>-10369612</v>
      </c>
      <c r="F49" s="45">
        <f t="shared" si="10"/>
        <v>-10369612</v>
      </c>
      <c r="G49" s="45">
        <f t="shared" si="10"/>
        <v>53780048</v>
      </c>
      <c r="H49" s="45">
        <f t="shared" si="10"/>
        <v>-10369612</v>
      </c>
      <c r="I49" s="45">
        <f t="shared" si="10"/>
        <v>-10369612</v>
      </c>
      <c r="J49" s="45">
        <f t="shared" si="10"/>
        <v>-10369612</v>
      </c>
      <c r="K49" s="45">
        <f t="shared" si="10"/>
        <v>37742633</v>
      </c>
      <c r="L49" s="45">
        <f>+L25-L48</f>
        <v>-10369612</v>
      </c>
      <c r="M49" s="45">
        <f>+M25-M48</f>
        <v>-10369612</v>
      </c>
      <c r="N49" s="46">
        <f t="shared" si="10"/>
        <v>-10369612</v>
      </c>
      <c r="O49" s="47">
        <f t="shared" si="10"/>
        <v>68013636</v>
      </c>
      <c r="P49" s="45">
        <f t="shared" si="10"/>
        <v>98338452</v>
      </c>
      <c r="Q49" s="48">
        <f t="shared" si="10"/>
        <v>-41951748</v>
      </c>
    </row>
    <row r="50" spans="1:17" ht="13.5">
      <c r="A50" s="11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70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30115002</v>
      </c>
      <c r="D5" s="16">
        <f t="shared" si="0"/>
        <v>30115002</v>
      </c>
      <c r="E5" s="16">
        <f t="shared" si="0"/>
        <v>30115002</v>
      </c>
      <c r="F5" s="16">
        <f t="shared" si="0"/>
        <v>30115002</v>
      </c>
      <c r="G5" s="16">
        <f t="shared" si="0"/>
        <v>30115002</v>
      </c>
      <c r="H5" s="16">
        <f t="shared" si="0"/>
        <v>30115002</v>
      </c>
      <c r="I5" s="16">
        <f t="shared" si="0"/>
        <v>30115002</v>
      </c>
      <c r="J5" s="16">
        <f t="shared" si="0"/>
        <v>30115002</v>
      </c>
      <c r="K5" s="16">
        <f t="shared" si="0"/>
        <v>30115002</v>
      </c>
      <c r="L5" s="16">
        <f>SUM(L6:L8)</f>
        <v>30115002</v>
      </c>
      <c r="M5" s="16">
        <f>SUM(M6:M8)</f>
        <v>30115002</v>
      </c>
      <c r="N5" s="17">
        <f t="shared" si="0"/>
        <v>30115123</v>
      </c>
      <c r="O5" s="18">
        <f t="shared" si="0"/>
        <v>361380145</v>
      </c>
      <c r="P5" s="16">
        <f t="shared" si="0"/>
        <v>389779034</v>
      </c>
      <c r="Q5" s="17">
        <f t="shared" si="0"/>
        <v>440412955</v>
      </c>
    </row>
    <row r="6" spans="1:17" ht="13.5">
      <c r="A6" s="3" t="s">
        <v>23</v>
      </c>
      <c r="B6" s="2"/>
      <c r="C6" s="19">
        <v>13707250</v>
      </c>
      <c r="D6" s="19">
        <v>13707250</v>
      </c>
      <c r="E6" s="19">
        <v>13707250</v>
      </c>
      <c r="F6" s="19">
        <v>13707250</v>
      </c>
      <c r="G6" s="19">
        <v>13707250</v>
      </c>
      <c r="H6" s="19">
        <v>13707250</v>
      </c>
      <c r="I6" s="19">
        <v>13707250</v>
      </c>
      <c r="J6" s="19">
        <v>13707250</v>
      </c>
      <c r="K6" s="19">
        <v>13707250</v>
      </c>
      <c r="L6" s="19">
        <v>13707250</v>
      </c>
      <c r="M6" s="19">
        <v>13707250</v>
      </c>
      <c r="N6" s="20">
        <v>13707250</v>
      </c>
      <c r="O6" s="21">
        <v>164487000</v>
      </c>
      <c r="P6" s="19">
        <v>178688000</v>
      </c>
      <c r="Q6" s="22">
        <v>194516000</v>
      </c>
    </row>
    <row r="7" spans="1:17" ht="13.5">
      <c r="A7" s="3" t="s">
        <v>24</v>
      </c>
      <c r="B7" s="2"/>
      <c r="C7" s="23">
        <v>16407752</v>
      </c>
      <c r="D7" s="23">
        <v>16407752</v>
      </c>
      <c r="E7" s="23">
        <v>16407752</v>
      </c>
      <c r="F7" s="23">
        <v>16407752</v>
      </c>
      <c r="G7" s="23">
        <v>16407752</v>
      </c>
      <c r="H7" s="23">
        <v>16407752</v>
      </c>
      <c r="I7" s="23">
        <v>16407752</v>
      </c>
      <c r="J7" s="23">
        <v>16407752</v>
      </c>
      <c r="K7" s="23">
        <v>16407752</v>
      </c>
      <c r="L7" s="23">
        <v>16407752</v>
      </c>
      <c r="M7" s="23">
        <v>16407752</v>
      </c>
      <c r="N7" s="24">
        <v>16407873</v>
      </c>
      <c r="O7" s="25">
        <v>196893145</v>
      </c>
      <c r="P7" s="23">
        <v>211091034</v>
      </c>
      <c r="Q7" s="26">
        <v>245896955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541460</v>
      </c>
      <c r="D9" s="16">
        <f t="shared" si="1"/>
        <v>541460</v>
      </c>
      <c r="E9" s="16">
        <f t="shared" si="1"/>
        <v>541460</v>
      </c>
      <c r="F9" s="16">
        <f t="shared" si="1"/>
        <v>541460</v>
      </c>
      <c r="G9" s="16">
        <f t="shared" si="1"/>
        <v>541460</v>
      </c>
      <c r="H9" s="16">
        <f t="shared" si="1"/>
        <v>541460</v>
      </c>
      <c r="I9" s="16">
        <f t="shared" si="1"/>
        <v>541460</v>
      </c>
      <c r="J9" s="16">
        <f t="shared" si="1"/>
        <v>541460</v>
      </c>
      <c r="K9" s="16">
        <f t="shared" si="1"/>
        <v>541460</v>
      </c>
      <c r="L9" s="16">
        <f>SUM(L10:L14)</f>
        <v>541460</v>
      </c>
      <c r="M9" s="16">
        <f>SUM(M10:M14)</f>
        <v>541460</v>
      </c>
      <c r="N9" s="27">
        <f t="shared" si="1"/>
        <v>541518</v>
      </c>
      <c r="O9" s="28">
        <f t="shared" si="1"/>
        <v>6497578</v>
      </c>
      <c r="P9" s="16">
        <f t="shared" si="1"/>
        <v>3880956</v>
      </c>
      <c r="Q9" s="29">
        <f t="shared" si="1"/>
        <v>4286272</v>
      </c>
    </row>
    <row r="10" spans="1:17" ht="13.5">
      <c r="A10" s="3" t="s">
        <v>27</v>
      </c>
      <c r="B10" s="2"/>
      <c r="C10" s="19">
        <v>327669</v>
      </c>
      <c r="D10" s="19">
        <v>327669</v>
      </c>
      <c r="E10" s="19">
        <v>327669</v>
      </c>
      <c r="F10" s="19">
        <v>327669</v>
      </c>
      <c r="G10" s="19">
        <v>327669</v>
      </c>
      <c r="H10" s="19">
        <v>327669</v>
      </c>
      <c r="I10" s="19">
        <v>327669</v>
      </c>
      <c r="J10" s="19">
        <v>327669</v>
      </c>
      <c r="K10" s="19">
        <v>327669</v>
      </c>
      <c r="L10" s="19">
        <v>327669</v>
      </c>
      <c r="M10" s="19">
        <v>327669</v>
      </c>
      <c r="N10" s="20">
        <v>327690</v>
      </c>
      <c r="O10" s="21">
        <v>3932049</v>
      </c>
      <c r="P10" s="19">
        <v>959893</v>
      </c>
      <c r="Q10" s="22">
        <v>998146</v>
      </c>
    </row>
    <row r="11" spans="1:17" ht="13.5">
      <c r="A11" s="3" t="s">
        <v>28</v>
      </c>
      <c r="B11" s="2"/>
      <c r="C11" s="19">
        <v>9364</v>
      </c>
      <c r="D11" s="19">
        <v>9364</v>
      </c>
      <c r="E11" s="19">
        <v>9364</v>
      </c>
      <c r="F11" s="19">
        <v>9364</v>
      </c>
      <c r="G11" s="19">
        <v>9364</v>
      </c>
      <c r="H11" s="19">
        <v>9364</v>
      </c>
      <c r="I11" s="19">
        <v>9364</v>
      </c>
      <c r="J11" s="19">
        <v>9364</v>
      </c>
      <c r="K11" s="19">
        <v>9364</v>
      </c>
      <c r="L11" s="19">
        <v>9364</v>
      </c>
      <c r="M11" s="19">
        <v>9364</v>
      </c>
      <c r="N11" s="20">
        <v>9373</v>
      </c>
      <c r="O11" s="21">
        <v>112377</v>
      </c>
      <c r="P11" s="19">
        <v>119121</v>
      </c>
      <c r="Q11" s="22">
        <v>126268</v>
      </c>
    </row>
    <row r="12" spans="1:17" ht="13.5">
      <c r="A12" s="3" t="s">
        <v>29</v>
      </c>
      <c r="B12" s="2"/>
      <c r="C12" s="19">
        <v>204427</v>
      </c>
      <c r="D12" s="19">
        <v>204427</v>
      </c>
      <c r="E12" s="19">
        <v>204427</v>
      </c>
      <c r="F12" s="19">
        <v>204427</v>
      </c>
      <c r="G12" s="19">
        <v>204427</v>
      </c>
      <c r="H12" s="19">
        <v>204427</v>
      </c>
      <c r="I12" s="19">
        <v>204427</v>
      </c>
      <c r="J12" s="19">
        <v>204427</v>
      </c>
      <c r="K12" s="19">
        <v>204427</v>
      </c>
      <c r="L12" s="19">
        <v>204427</v>
      </c>
      <c r="M12" s="19">
        <v>204427</v>
      </c>
      <c r="N12" s="20">
        <v>204455</v>
      </c>
      <c r="O12" s="21">
        <v>2453152</v>
      </c>
      <c r="P12" s="19">
        <v>2801942</v>
      </c>
      <c r="Q12" s="22">
        <v>3161858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4731163</v>
      </c>
      <c r="D15" s="16">
        <f t="shared" si="2"/>
        <v>4731163</v>
      </c>
      <c r="E15" s="16">
        <f t="shared" si="2"/>
        <v>4731163</v>
      </c>
      <c r="F15" s="16">
        <f t="shared" si="2"/>
        <v>4731163</v>
      </c>
      <c r="G15" s="16">
        <f t="shared" si="2"/>
        <v>4731163</v>
      </c>
      <c r="H15" s="16">
        <f t="shared" si="2"/>
        <v>4731163</v>
      </c>
      <c r="I15" s="16">
        <f t="shared" si="2"/>
        <v>4731163</v>
      </c>
      <c r="J15" s="16">
        <f t="shared" si="2"/>
        <v>4731163</v>
      </c>
      <c r="K15" s="16">
        <f t="shared" si="2"/>
        <v>4731163</v>
      </c>
      <c r="L15" s="16">
        <f>SUM(L16:L18)</f>
        <v>4731163</v>
      </c>
      <c r="M15" s="16">
        <f>SUM(M16:M18)</f>
        <v>4731163</v>
      </c>
      <c r="N15" s="27">
        <f t="shared" si="2"/>
        <v>4731207</v>
      </c>
      <c r="O15" s="28">
        <f t="shared" si="2"/>
        <v>56774000</v>
      </c>
      <c r="P15" s="16">
        <f t="shared" si="2"/>
        <v>58354680</v>
      </c>
      <c r="Q15" s="29">
        <f t="shared" si="2"/>
        <v>82307421</v>
      </c>
    </row>
    <row r="16" spans="1:17" ht="13.5">
      <c r="A16" s="3" t="s">
        <v>33</v>
      </c>
      <c r="B16" s="2"/>
      <c r="C16" s="19">
        <v>4549914</v>
      </c>
      <c r="D16" s="19">
        <v>4549914</v>
      </c>
      <c r="E16" s="19">
        <v>4549914</v>
      </c>
      <c r="F16" s="19">
        <v>4549914</v>
      </c>
      <c r="G16" s="19">
        <v>4549914</v>
      </c>
      <c r="H16" s="19">
        <v>4549914</v>
      </c>
      <c r="I16" s="19">
        <v>4549914</v>
      </c>
      <c r="J16" s="19">
        <v>4549914</v>
      </c>
      <c r="K16" s="19">
        <v>4549914</v>
      </c>
      <c r="L16" s="19">
        <v>4549914</v>
      </c>
      <c r="M16" s="19">
        <v>4549914</v>
      </c>
      <c r="N16" s="20">
        <v>4549946</v>
      </c>
      <c r="O16" s="21">
        <v>54599000</v>
      </c>
      <c r="P16" s="19">
        <v>57506680</v>
      </c>
      <c r="Q16" s="22">
        <v>81408541</v>
      </c>
    </row>
    <row r="17" spans="1:17" ht="13.5">
      <c r="A17" s="3" t="s">
        <v>34</v>
      </c>
      <c r="B17" s="2"/>
      <c r="C17" s="19">
        <v>114583</v>
      </c>
      <c r="D17" s="19">
        <v>114583</v>
      </c>
      <c r="E17" s="19">
        <v>114583</v>
      </c>
      <c r="F17" s="19">
        <v>114583</v>
      </c>
      <c r="G17" s="19">
        <v>114583</v>
      </c>
      <c r="H17" s="19">
        <v>114583</v>
      </c>
      <c r="I17" s="19">
        <v>114583</v>
      </c>
      <c r="J17" s="19">
        <v>114583</v>
      </c>
      <c r="K17" s="19">
        <v>114583</v>
      </c>
      <c r="L17" s="19">
        <v>114583</v>
      </c>
      <c r="M17" s="19">
        <v>114583</v>
      </c>
      <c r="N17" s="20">
        <v>114587</v>
      </c>
      <c r="O17" s="21">
        <v>1375000</v>
      </c>
      <c r="P17" s="19"/>
      <c r="Q17" s="22"/>
    </row>
    <row r="18" spans="1:17" ht="13.5">
      <c r="A18" s="3" t="s">
        <v>35</v>
      </c>
      <c r="B18" s="2"/>
      <c r="C18" s="19">
        <v>66666</v>
      </c>
      <c r="D18" s="19">
        <v>66666</v>
      </c>
      <c r="E18" s="19">
        <v>66666</v>
      </c>
      <c r="F18" s="19">
        <v>66666</v>
      </c>
      <c r="G18" s="19">
        <v>66666</v>
      </c>
      <c r="H18" s="19">
        <v>66666</v>
      </c>
      <c r="I18" s="19">
        <v>66666</v>
      </c>
      <c r="J18" s="19">
        <v>66666</v>
      </c>
      <c r="K18" s="19">
        <v>66666</v>
      </c>
      <c r="L18" s="19">
        <v>66666</v>
      </c>
      <c r="M18" s="19">
        <v>66666</v>
      </c>
      <c r="N18" s="20">
        <v>66674</v>
      </c>
      <c r="O18" s="21">
        <v>800000</v>
      </c>
      <c r="P18" s="19">
        <v>848000</v>
      </c>
      <c r="Q18" s="22">
        <v>898880</v>
      </c>
    </row>
    <row r="19" spans="1:17" ht="13.5">
      <c r="A19" s="1" t="s">
        <v>36</v>
      </c>
      <c r="B19" s="4"/>
      <c r="C19" s="16">
        <f aca="true" t="shared" si="3" ref="C19:Q19">SUM(C20:C23)</f>
        <v>34499726</v>
      </c>
      <c r="D19" s="16">
        <f t="shared" si="3"/>
        <v>34499726</v>
      </c>
      <c r="E19" s="16">
        <f t="shared" si="3"/>
        <v>34499726</v>
      </c>
      <c r="F19" s="16">
        <f t="shared" si="3"/>
        <v>34499726</v>
      </c>
      <c r="G19" s="16">
        <f t="shared" si="3"/>
        <v>34499726</v>
      </c>
      <c r="H19" s="16">
        <f t="shared" si="3"/>
        <v>34499726</v>
      </c>
      <c r="I19" s="16">
        <f t="shared" si="3"/>
        <v>34499726</v>
      </c>
      <c r="J19" s="16">
        <f t="shared" si="3"/>
        <v>34499726</v>
      </c>
      <c r="K19" s="16">
        <f t="shared" si="3"/>
        <v>34499726</v>
      </c>
      <c r="L19" s="16">
        <f>SUM(L20:L23)</f>
        <v>34499726</v>
      </c>
      <c r="M19" s="16">
        <f>SUM(M20:M23)</f>
        <v>34499726</v>
      </c>
      <c r="N19" s="27">
        <f t="shared" si="3"/>
        <v>34499804</v>
      </c>
      <c r="O19" s="28">
        <f t="shared" si="3"/>
        <v>413996790</v>
      </c>
      <c r="P19" s="16">
        <f t="shared" si="3"/>
        <v>436175376</v>
      </c>
      <c r="Q19" s="29">
        <f t="shared" si="3"/>
        <v>462387818</v>
      </c>
    </row>
    <row r="20" spans="1:17" ht="13.5">
      <c r="A20" s="3" t="s">
        <v>37</v>
      </c>
      <c r="B20" s="2"/>
      <c r="C20" s="19">
        <v>19266036</v>
      </c>
      <c r="D20" s="19">
        <v>19266036</v>
      </c>
      <c r="E20" s="19">
        <v>19266036</v>
      </c>
      <c r="F20" s="19">
        <v>19266036</v>
      </c>
      <c r="G20" s="19">
        <v>19266036</v>
      </c>
      <c r="H20" s="19">
        <v>19266036</v>
      </c>
      <c r="I20" s="19">
        <v>19266036</v>
      </c>
      <c r="J20" s="19">
        <v>19266036</v>
      </c>
      <c r="K20" s="19">
        <v>19266036</v>
      </c>
      <c r="L20" s="19">
        <v>19266036</v>
      </c>
      <c r="M20" s="19">
        <v>19266036</v>
      </c>
      <c r="N20" s="20">
        <v>19266080</v>
      </c>
      <c r="O20" s="21">
        <v>231192476</v>
      </c>
      <c r="P20" s="19">
        <v>242282803</v>
      </c>
      <c r="Q20" s="22">
        <v>256741692</v>
      </c>
    </row>
    <row r="21" spans="1:17" ht="13.5">
      <c r="A21" s="3" t="s">
        <v>38</v>
      </c>
      <c r="B21" s="2"/>
      <c r="C21" s="19">
        <v>6091666</v>
      </c>
      <c r="D21" s="19">
        <v>6091666</v>
      </c>
      <c r="E21" s="19">
        <v>6091666</v>
      </c>
      <c r="F21" s="19">
        <v>6091666</v>
      </c>
      <c r="G21" s="19">
        <v>6091666</v>
      </c>
      <c r="H21" s="19">
        <v>6091666</v>
      </c>
      <c r="I21" s="19">
        <v>6091666</v>
      </c>
      <c r="J21" s="19">
        <v>6091666</v>
      </c>
      <c r="K21" s="19">
        <v>6091666</v>
      </c>
      <c r="L21" s="19">
        <v>6091666</v>
      </c>
      <c r="M21" s="19">
        <v>6091666</v>
      </c>
      <c r="N21" s="20">
        <v>6091674</v>
      </c>
      <c r="O21" s="21">
        <v>73100000</v>
      </c>
      <c r="P21" s="19">
        <v>77486000</v>
      </c>
      <c r="Q21" s="22">
        <v>82135160</v>
      </c>
    </row>
    <row r="22" spans="1:17" ht="13.5">
      <c r="A22" s="3" t="s">
        <v>39</v>
      </c>
      <c r="B22" s="2"/>
      <c r="C22" s="23">
        <v>4790170</v>
      </c>
      <c r="D22" s="23">
        <v>4790170</v>
      </c>
      <c r="E22" s="23">
        <v>4790170</v>
      </c>
      <c r="F22" s="23">
        <v>4790170</v>
      </c>
      <c r="G22" s="23">
        <v>4790170</v>
      </c>
      <c r="H22" s="23">
        <v>4790170</v>
      </c>
      <c r="I22" s="23">
        <v>4790170</v>
      </c>
      <c r="J22" s="23">
        <v>4790170</v>
      </c>
      <c r="K22" s="23">
        <v>4790170</v>
      </c>
      <c r="L22" s="23">
        <v>4790170</v>
      </c>
      <c r="M22" s="23">
        <v>4790170</v>
      </c>
      <c r="N22" s="24">
        <v>4790190</v>
      </c>
      <c r="O22" s="25">
        <v>57482060</v>
      </c>
      <c r="P22" s="23">
        <v>60930984</v>
      </c>
      <c r="Q22" s="26">
        <v>64586842</v>
      </c>
    </row>
    <row r="23" spans="1:17" ht="13.5">
      <c r="A23" s="3" t="s">
        <v>40</v>
      </c>
      <c r="B23" s="2"/>
      <c r="C23" s="19">
        <v>4351854</v>
      </c>
      <c r="D23" s="19">
        <v>4351854</v>
      </c>
      <c r="E23" s="19">
        <v>4351854</v>
      </c>
      <c r="F23" s="19">
        <v>4351854</v>
      </c>
      <c r="G23" s="19">
        <v>4351854</v>
      </c>
      <c r="H23" s="19">
        <v>4351854</v>
      </c>
      <c r="I23" s="19">
        <v>4351854</v>
      </c>
      <c r="J23" s="19">
        <v>4351854</v>
      </c>
      <c r="K23" s="19">
        <v>4351854</v>
      </c>
      <c r="L23" s="19">
        <v>4351854</v>
      </c>
      <c r="M23" s="19">
        <v>4351854</v>
      </c>
      <c r="N23" s="20">
        <v>4351860</v>
      </c>
      <c r="O23" s="21">
        <v>52222254</v>
      </c>
      <c r="P23" s="19">
        <v>55475589</v>
      </c>
      <c r="Q23" s="22">
        <v>58924124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69887351</v>
      </c>
      <c r="D25" s="41">
        <f t="shared" si="4"/>
        <v>69887351</v>
      </c>
      <c r="E25" s="41">
        <f t="shared" si="4"/>
        <v>69887351</v>
      </c>
      <c r="F25" s="41">
        <f t="shared" si="4"/>
        <v>69887351</v>
      </c>
      <c r="G25" s="41">
        <f t="shared" si="4"/>
        <v>69887351</v>
      </c>
      <c r="H25" s="41">
        <f t="shared" si="4"/>
        <v>69887351</v>
      </c>
      <c r="I25" s="41">
        <f t="shared" si="4"/>
        <v>69887351</v>
      </c>
      <c r="J25" s="41">
        <f t="shared" si="4"/>
        <v>69887351</v>
      </c>
      <c r="K25" s="41">
        <f t="shared" si="4"/>
        <v>69887351</v>
      </c>
      <c r="L25" s="41">
        <f>+L5+L9+L15+L19+L24</f>
        <v>69887351</v>
      </c>
      <c r="M25" s="41">
        <f>+M5+M9+M15+M19+M24</f>
        <v>69887351</v>
      </c>
      <c r="N25" s="42">
        <f t="shared" si="4"/>
        <v>69887652</v>
      </c>
      <c r="O25" s="43">
        <f t="shared" si="4"/>
        <v>838648513</v>
      </c>
      <c r="P25" s="41">
        <f t="shared" si="4"/>
        <v>888190046</v>
      </c>
      <c r="Q25" s="44">
        <f t="shared" si="4"/>
        <v>989394466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28710610</v>
      </c>
      <c r="D28" s="16">
        <f t="shared" si="5"/>
        <v>28710610</v>
      </c>
      <c r="E28" s="16">
        <f>SUM(E29:E31)</f>
        <v>28710610</v>
      </c>
      <c r="F28" s="16">
        <f>SUM(F29:F31)</f>
        <v>28710610</v>
      </c>
      <c r="G28" s="16">
        <f>SUM(G29:G31)</f>
        <v>28710610</v>
      </c>
      <c r="H28" s="16">
        <f>SUM(H29:H31)</f>
        <v>28710610</v>
      </c>
      <c r="I28" s="16">
        <f t="shared" si="5"/>
        <v>28710610</v>
      </c>
      <c r="J28" s="16">
        <f t="shared" si="5"/>
        <v>28710610</v>
      </c>
      <c r="K28" s="16">
        <f t="shared" si="5"/>
        <v>28710610</v>
      </c>
      <c r="L28" s="16">
        <f>SUM(L29:L31)</f>
        <v>28710610</v>
      </c>
      <c r="M28" s="16">
        <f>SUM(M29:M31)</f>
        <v>28710610</v>
      </c>
      <c r="N28" s="17">
        <f t="shared" si="5"/>
        <v>28708189</v>
      </c>
      <c r="O28" s="18">
        <f t="shared" si="5"/>
        <v>344524899</v>
      </c>
      <c r="P28" s="16">
        <f t="shared" si="5"/>
        <v>362453230</v>
      </c>
      <c r="Q28" s="17">
        <f t="shared" si="5"/>
        <v>387794721</v>
      </c>
    </row>
    <row r="29" spans="1:17" ht="13.5">
      <c r="A29" s="3" t="s">
        <v>23</v>
      </c>
      <c r="B29" s="2"/>
      <c r="C29" s="19">
        <v>5607280</v>
      </c>
      <c r="D29" s="19">
        <v>5607280</v>
      </c>
      <c r="E29" s="19">
        <v>5607280</v>
      </c>
      <c r="F29" s="19">
        <v>5607280</v>
      </c>
      <c r="G29" s="19">
        <v>5607280</v>
      </c>
      <c r="H29" s="19">
        <v>5607280</v>
      </c>
      <c r="I29" s="19">
        <v>5607280</v>
      </c>
      <c r="J29" s="19">
        <v>5607280</v>
      </c>
      <c r="K29" s="19">
        <v>5607280</v>
      </c>
      <c r="L29" s="19">
        <v>5607280</v>
      </c>
      <c r="M29" s="19">
        <v>5607280</v>
      </c>
      <c r="N29" s="20">
        <v>5606743</v>
      </c>
      <c r="O29" s="21">
        <v>67286823</v>
      </c>
      <c r="P29" s="19">
        <v>72514546</v>
      </c>
      <c r="Q29" s="22">
        <v>76806323</v>
      </c>
    </row>
    <row r="30" spans="1:17" ht="13.5">
      <c r="A30" s="3" t="s">
        <v>24</v>
      </c>
      <c r="B30" s="2"/>
      <c r="C30" s="23">
        <v>22543786</v>
      </c>
      <c r="D30" s="23">
        <v>22543786</v>
      </c>
      <c r="E30" s="23">
        <v>22543786</v>
      </c>
      <c r="F30" s="23">
        <v>22543786</v>
      </c>
      <c r="G30" s="23">
        <v>22543786</v>
      </c>
      <c r="H30" s="23">
        <v>22543786</v>
      </c>
      <c r="I30" s="23">
        <v>22543786</v>
      </c>
      <c r="J30" s="23">
        <v>22543786</v>
      </c>
      <c r="K30" s="23">
        <v>22543786</v>
      </c>
      <c r="L30" s="23">
        <v>22543786</v>
      </c>
      <c r="M30" s="23">
        <v>22543786</v>
      </c>
      <c r="N30" s="24">
        <v>22541926</v>
      </c>
      <c r="O30" s="25">
        <v>270523572</v>
      </c>
      <c r="P30" s="23">
        <v>284373945</v>
      </c>
      <c r="Q30" s="26">
        <v>304971478</v>
      </c>
    </row>
    <row r="31" spans="1:17" ht="13.5">
      <c r="A31" s="3" t="s">
        <v>25</v>
      </c>
      <c r="B31" s="2"/>
      <c r="C31" s="19">
        <v>559544</v>
      </c>
      <c r="D31" s="19">
        <v>559544</v>
      </c>
      <c r="E31" s="19">
        <v>559544</v>
      </c>
      <c r="F31" s="19">
        <v>559544</v>
      </c>
      <c r="G31" s="19">
        <v>559544</v>
      </c>
      <c r="H31" s="19">
        <v>559544</v>
      </c>
      <c r="I31" s="19">
        <v>559544</v>
      </c>
      <c r="J31" s="19">
        <v>559544</v>
      </c>
      <c r="K31" s="19">
        <v>559544</v>
      </c>
      <c r="L31" s="19">
        <v>559544</v>
      </c>
      <c r="M31" s="19">
        <v>559544</v>
      </c>
      <c r="N31" s="20">
        <v>559520</v>
      </c>
      <c r="O31" s="21">
        <v>6714504</v>
      </c>
      <c r="P31" s="19">
        <v>5564739</v>
      </c>
      <c r="Q31" s="22">
        <v>6016920</v>
      </c>
    </row>
    <row r="32" spans="1:17" ht="13.5">
      <c r="A32" s="1" t="s">
        <v>26</v>
      </c>
      <c r="B32" s="2"/>
      <c r="C32" s="16">
        <f aca="true" t="shared" si="6" ref="C32:Q32">SUM(C33:C37)</f>
        <v>5040116</v>
      </c>
      <c r="D32" s="16">
        <f t="shared" si="6"/>
        <v>5040116</v>
      </c>
      <c r="E32" s="16">
        <f>SUM(E33:E37)</f>
        <v>5040116</v>
      </c>
      <c r="F32" s="16">
        <f>SUM(F33:F37)</f>
        <v>5040116</v>
      </c>
      <c r="G32" s="16">
        <f>SUM(G33:G37)</f>
        <v>5040116</v>
      </c>
      <c r="H32" s="16">
        <f>SUM(H33:H37)</f>
        <v>5040116</v>
      </c>
      <c r="I32" s="16">
        <f t="shared" si="6"/>
        <v>5040116</v>
      </c>
      <c r="J32" s="16">
        <f t="shared" si="6"/>
        <v>5040116</v>
      </c>
      <c r="K32" s="16">
        <f t="shared" si="6"/>
        <v>5040116</v>
      </c>
      <c r="L32" s="16">
        <f>SUM(L33:L37)</f>
        <v>5040116</v>
      </c>
      <c r="M32" s="16">
        <f>SUM(M33:M37)</f>
        <v>5040116</v>
      </c>
      <c r="N32" s="27">
        <f t="shared" si="6"/>
        <v>5039339</v>
      </c>
      <c r="O32" s="28">
        <f t="shared" si="6"/>
        <v>60480615</v>
      </c>
      <c r="P32" s="16">
        <f t="shared" si="6"/>
        <v>64346932</v>
      </c>
      <c r="Q32" s="29">
        <f t="shared" si="6"/>
        <v>68592360</v>
      </c>
    </row>
    <row r="33" spans="1:17" ht="13.5">
      <c r="A33" s="3" t="s">
        <v>27</v>
      </c>
      <c r="B33" s="2"/>
      <c r="C33" s="19">
        <v>1369775</v>
      </c>
      <c r="D33" s="19">
        <v>1369775</v>
      </c>
      <c r="E33" s="19">
        <v>1369775</v>
      </c>
      <c r="F33" s="19">
        <v>1369775</v>
      </c>
      <c r="G33" s="19">
        <v>1369775</v>
      </c>
      <c r="H33" s="19">
        <v>1369775</v>
      </c>
      <c r="I33" s="19">
        <v>1369775</v>
      </c>
      <c r="J33" s="19">
        <v>1369775</v>
      </c>
      <c r="K33" s="19">
        <v>1369775</v>
      </c>
      <c r="L33" s="19">
        <v>1369775</v>
      </c>
      <c r="M33" s="19">
        <v>1369775</v>
      </c>
      <c r="N33" s="20">
        <v>1369484</v>
      </c>
      <c r="O33" s="21">
        <v>16437009</v>
      </c>
      <c r="P33" s="19">
        <v>17622177</v>
      </c>
      <c r="Q33" s="22">
        <v>18848924</v>
      </c>
    </row>
    <row r="34" spans="1:17" ht="13.5">
      <c r="A34" s="3" t="s">
        <v>28</v>
      </c>
      <c r="B34" s="2"/>
      <c r="C34" s="19">
        <v>1041158</v>
      </c>
      <c r="D34" s="19">
        <v>1041158</v>
      </c>
      <c r="E34" s="19">
        <v>1041158</v>
      </c>
      <c r="F34" s="19">
        <v>1041158</v>
      </c>
      <c r="G34" s="19">
        <v>1041158</v>
      </c>
      <c r="H34" s="19">
        <v>1041158</v>
      </c>
      <c r="I34" s="19">
        <v>1041158</v>
      </c>
      <c r="J34" s="19">
        <v>1041158</v>
      </c>
      <c r="K34" s="19">
        <v>1041158</v>
      </c>
      <c r="L34" s="19">
        <v>1041158</v>
      </c>
      <c r="M34" s="19">
        <v>1041158</v>
      </c>
      <c r="N34" s="20">
        <v>1040996</v>
      </c>
      <c r="O34" s="21">
        <v>12493734</v>
      </c>
      <c r="P34" s="19">
        <v>13379568</v>
      </c>
      <c r="Q34" s="22">
        <v>14299841</v>
      </c>
    </row>
    <row r="35" spans="1:17" ht="13.5">
      <c r="A35" s="3" t="s">
        <v>29</v>
      </c>
      <c r="B35" s="2"/>
      <c r="C35" s="19">
        <v>1225922</v>
      </c>
      <c r="D35" s="19">
        <v>1225922</v>
      </c>
      <c r="E35" s="19">
        <v>1225922</v>
      </c>
      <c r="F35" s="19">
        <v>1225922</v>
      </c>
      <c r="G35" s="19">
        <v>1225922</v>
      </c>
      <c r="H35" s="19">
        <v>1225922</v>
      </c>
      <c r="I35" s="19">
        <v>1225922</v>
      </c>
      <c r="J35" s="19">
        <v>1225922</v>
      </c>
      <c r="K35" s="19">
        <v>1225922</v>
      </c>
      <c r="L35" s="19">
        <v>1225922</v>
      </c>
      <c r="M35" s="19">
        <v>1225922</v>
      </c>
      <c r="N35" s="20">
        <v>1225722</v>
      </c>
      <c r="O35" s="21">
        <v>14710864</v>
      </c>
      <c r="P35" s="19">
        <v>15499775</v>
      </c>
      <c r="Q35" s="22">
        <v>16542937</v>
      </c>
    </row>
    <row r="36" spans="1:17" ht="13.5">
      <c r="A36" s="3" t="s">
        <v>30</v>
      </c>
      <c r="B36" s="2"/>
      <c r="C36" s="19">
        <v>1403261</v>
      </c>
      <c r="D36" s="19">
        <v>1403261</v>
      </c>
      <c r="E36" s="19">
        <v>1403261</v>
      </c>
      <c r="F36" s="19">
        <v>1403261</v>
      </c>
      <c r="G36" s="19">
        <v>1403261</v>
      </c>
      <c r="H36" s="19">
        <v>1403261</v>
      </c>
      <c r="I36" s="19">
        <v>1403261</v>
      </c>
      <c r="J36" s="19">
        <v>1403261</v>
      </c>
      <c r="K36" s="19">
        <v>1403261</v>
      </c>
      <c r="L36" s="19">
        <v>1403261</v>
      </c>
      <c r="M36" s="19">
        <v>1403261</v>
      </c>
      <c r="N36" s="20">
        <v>1403137</v>
      </c>
      <c r="O36" s="21">
        <v>16839008</v>
      </c>
      <c r="P36" s="19">
        <v>17845412</v>
      </c>
      <c r="Q36" s="22">
        <v>18900658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4326781</v>
      </c>
      <c r="D38" s="16">
        <f t="shared" si="7"/>
        <v>4326781</v>
      </c>
      <c r="E38" s="16">
        <f>SUM(E39:E41)</f>
        <v>4326781</v>
      </c>
      <c r="F38" s="16">
        <f>SUM(F39:F41)</f>
        <v>4326781</v>
      </c>
      <c r="G38" s="16">
        <f>SUM(G39:G41)</f>
        <v>4326781</v>
      </c>
      <c r="H38" s="16">
        <f>SUM(H39:H41)</f>
        <v>4326781</v>
      </c>
      <c r="I38" s="16">
        <f t="shared" si="7"/>
        <v>4326781</v>
      </c>
      <c r="J38" s="16">
        <f t="shared" si="7"/>
        <v>4326781</v>
      </c>
      <c r="K38" s="16">
        <f t="shared" si="7"/>
        <v>4326781</v>
      </c>
      <c r="L38" s="16">
        <f>SUM(L39:L41)</f>
        <v>4326781</v>
      </c>
      <c r="M38" s="16">
        <f>SUM(M39:M41)</f>
        <v>4326781</v>
      </c>
      <c r="N38" s="27">
        <f t="shared" si="7"/>
        <v>4326287</v>
      </c>
      <c r="O38" s="28">
        <f t="shared" si="7"/>
        <v>51920878</v>
      </c>
      <c r="P38" s="16">
        <f t="shared" si="7"/>
        <v>54897811</v>
      </c>
      <c r="Q38" s="29">
        <f t="shared" si="7"/>
        <v>58486123</v>
      </c>
    </row>
    <row r="39" spans="1:17" ht="13.5">
      <c r="A39" s="3" t="s">
        <v>33</v>
      </c>
      <c r="B39" s="2"/>
      <c r="C39" s="19">
        <v>2256354</v>
      </c>
      <c r="D39" s="19">
        <v>2256354</v>
      </c>
      <c r="E39" s="19">
        <v>2256354</v>
      </c>
      <c r="F39" s="19">
        <v>2256354</v>
      </c>
      <c r="G39" s="19">
        <v>2256354</v>
      </c>
      <c r="H39" s="19">
        <v>2256354</v>
      </c>
      <c r="I39" s="19">
        <v>2256354</v>
      </c>
      <c r="J39" s="19">
        <v>2256354</v>
      </c>
      <c r="K39" s="19">
        <v>2256354</v>
      </c>
      <c r="L39" s="19">
        <v>2256354</v>
      </c>
      <c r="M39" s="19">
        <v>2256354</v>
      </c>
      <c r="N39" s="20">
        <v>2256018</v>
      </c>
      <c r="O39" s="21">
        <v>27075912</v>
      </c>
      <c r="P39" s="19">
        <v>28260812</v>
      </c>
      <c r="Q39" s="22">
        <v>29983840</v>
      </c>
    </row>
    <row r="40" spans="1:17" ht="13.5">
      <c r="A40" s="3" t="s">
        <v>34</v>
      </c>
      <c r="B40" s="2"/>
      <c r="C40" s="19">
        <v>1877498</v>
      </c>
      <c r="D40" s="19">
        <v>1877498</v>
      </c>
      <c r="E40" s="19">
        <v>1877498</v>
      </c>
      <c r="F40" s="19">
        <v>1877498</v>
      </c>
      <c r="G40" s="19">
        <v>1877498</v>
      </c>
      <c r="H40" s="19">
        <v>1877498</v>
      </c>
      <c r="I40" s="19">
        <v>1877498</v>
      </c>
      <c r="J40" s="19">
        <v>1877498</v>
      </c>
      <c r="K40" s="19">
        <v>1877498</v>
      </c>
      <c r="L40" s="19">
        <v>1877498</v>
      </c>
      <c r="M40" s="19">
        <v>1877498</v>
      </c>
      <c r="N40" s="20">
        <v>1877397</v>
      </c>
      <c r="O40" s="21">
        <v>22529875</v>
      </c>
      <c r="P40" s="19">
        <v>24154064</v>
      </c>
      <c r="Q40" s="22">
        <v>25845544</v>
      </c>
    </row>
    <row r="41" spans="1:17" ht="13.5">
      <c r="A41" s="3" t="s">
        <v>35</v>
      </c>
      <c r="B41" s="2"/>
      <c r="C41" s="19">
        <v>192929</v>
      </c>
      <c r="D41" s="19">
        <v>192929</v>
      </c>
      <c r="E41" s="19">
        <v>192929</v>
      </c>
      <c r="F41" s="19">
        <v>192929</v>
      </c>
      <c r="G41" s="19">
        <v>192929</v>
      </c>
      <c r="H41" s="19">
        <v>192929</v>
      </c>
      <c r="I41" s="19">
        <v>192929</v>
      </c>
      <c r="J41" s="19">
        <v>192929</v>
      </c>
      <c r="K41" s="19">
        <v>192929</v>
      </c>
      <c r="L41" s="19">
        <v>192929</v>
      </c>
      <c r="M41" s="19">
        <v>192929</v>
      </c>
      <c r="N41" s="20">
        <v>192872</v>
      </c>
      <c r="O41" s="21">
        <v>2315091</v>
      </c>
      <c r="P41" s="19">
        <v>2482935</v>
      </c>
      <c r="Q41" s="22">
        <v>2656739</v>
      </c>
    </row>
    <row r="42" spans="1:17" ht="13.5">
      <c r="A42" s="1" t="s">
        <v>36</v>
      </c>
      <c r="B42" s="4"/>
      <c r="C42" s="16">
        <f aca="true" t="shared" si="8" ref="C42:Q42">SUM(C43:C46)</f>
        <v>25527331</v>
      </c>
      <c r="D42" s="16">
        <f t="shared" si="8"/>
        <v>25527331</v>
      </c>
      <c r="E42" s="16">
        <f>SUM(E43:E46)</f>
        <v>25527331</v>
      </c>
      <c r="F42" s="16">
        <f>SUM(F43:F46)</f>
        <v>25527331</v>
      </c>
      <c r="G42" s="16">
        <f>SUM(G43:G46)</f>
        <v>25527331</v>
      </c>
      <c r="H42" s="16">
        <f>SUM(H43:H46)</f>
        <v>25527331</v>
      </c>
      <c r="I42" s="16">
        <f t="shared" si="8"/>
        <v>25527331</v>
      </c>
      <c r="J42" s="16">
        <f t="shared" si="8"/>
        <v>25527331</v>
      </c>
      <c r="K42" s="16">
        <f t="shared" si="8"/>
        <v>25527331</v>
      </c>
      <c r="L42" s="16">
        <f>SUM(L43:L46)</f>
        <v>25527331</v>
      </c>
      <c r="M42" s="16">
        <f>SUM(M43:M46)</f>
        <v>25527331</v>
      </c>
      <c r="N42" s="27">
        <f t="shared" si="8"/>
        <v>25526889</v>
      </c>
      <c r="O42" s="28">
        <f t="shared" si="8"/>
        <v>306327530</v>
      </c>
      <c r="P42" s="16">
        <f t="shared" si="8"/>
        <v>326776845</v>
      </c>
      <c r="Q42" s="29">
        <f t="shared" si="8"/>
        <v>348167207</v>
      </c>
    </row>
    <row r="43" spans="1:17" ht="13.5">
      <c r="A43" s="3" t="s">
        <v>37</v>
      </c>
      <c r="B43" s="2"/>
      <c r="C43" s="19">
        <v>18653331</v>
      </c>
      <c r="D43" s="19">
        <v>18653331</v>
      </c>
      <c r="E43" s="19">
        <v>18653331</v>
      </c>
      <c r="F43" s="19">
        <v>18653331</v>
      </c>
      <c r="G43" s="19">
        <v>18653331</v>
      </c>
      <c r="H43" s="19">
        <v>18653331</v>
      </c>
      <c r="I43" s="19">
        <v>18653331</v>
      </c>
      <c r="J43" s="19">
        <v>18653331</v>
      </c>
      <c r="K43" s="19">
        <v>18653331</v>
      </c>
      <c r="L43" s="19">
        <v>18653331</v>
      </c>
      <c r="M43" s="19">
        <v>18653331</v>
      </c>
      <c r="N43" s="20">
        <v>18653195</v>
      </c>
      <c r="O43" s="21">
        <v>223839836</v>
      </c>
      <c r="P43" s="19">
        <v>239111760</v>
      </c>
      <c r="Q43" s="22">
        <v>255725003</v>
      </c>
    </row>
    <row r="44" spans="1:17" ht="13.5">
      <c r="A44" s="3" t="s">
        <v>38</v>
      </c>
      <c r="B44" s="2"/>
      <c r="C44" s="19">
        <v>2899863</v>
      </c>
      <c r="D44" s="19">
        <v>2899863</v>
      </c>
      <c r="E44" s="19">
        <v>2899863</v>
      </c>
      <c r="F44" s="19">
        <v>2899863</v>
      </c>
      <c r="G44" s="19">
        <v>2899863</v>
      </c>
      <c r="H44" s="19">
        <v>2899863</v>
      </c>
      <c r="I44" s="19">
        <v>2899863</v>
      </c>
      <c r="J44" s="19">
        <v>2899863</v>
      </c>
      <c r="K44" s="19">
        <v>2899863</v>
      </c>
      <c r="L44" s="19">
        <v>2899863</v>
      </c>
      <c r="M44" s="19">
        <v>2899863</v>
      </c>
      <c r="N44" s="20">
        <v>2899777</v>
      </c>
      <c r="O44" s="21">
        <v>34798270</v>
      </c>
      <c r="P44" s="19">
        <v>36657290</v>
      </c>
      <c r="Q44" s="22">
        <v>38506635</v>
      </c>
    </row>
    <row r="45" spans="1:17" ht="13.5">
      <c r="A45" s="3" t="s">
        <v>39</v>
      </c>
      <c r="B45" s="2"/>
      <c r="C45" s="23">
        <v>1870159</v>
      </c>
      <c r="D45" s="23">
        <v>1870159</v>
      </c>
      <c r="E45" s="23">
        <v>1870159</v>
      </c>
      <c r="F45" s="23">
        <v>1870159</v>
      </c>
      <c r="G45" s="23">
        <v>1870159</v>
      </c>
      <c r="H45" s="23">
        <v>1870159</v>
      </c>
      <c r="I45" s="23">
        <v>1870159</v>
      </c>
      <c r="J45" s="23">
        <v>1870159</v>
      </c>
      <c r="K45" s="23">
        <v>1870159</v>
      </c>
      <c r="L45" s="23">
        <v>1870159</v>
      </c>
      <c r="M45" s="23">
        <v>1870159</v>
      </c>
      <c r="N45" s="24">
        <v>1870052</v>
      </c>
      <c r="O45" s="25">
        <v>22441801</v>
      </c>
      <c r="P45" s="23">
        <v>23922393</v>
      </c>
      <c r="Q45" s="26">
        <v>25444579</v>
      </c>
    </row>
    <row r="46" spans="1:17" ht="13.5">
      <c r="A46" s="3" t="s">
        <v>40</v>
      </c>
      <c r="B46" s="2"/>
      <c r="C46" s="19">
        <v>2103978</v>
      </c>
      <c r="D46" s="19">
        <v>2103978</v>
      </c>
      <c r="E46" s="19">
        <v>2103978</v>
      </c>
      <c r="F46" s="19">
        <v>2103978</v>
      </c>
      <c r="G46" s="19">
        <v>2103978</v>
      </c>
      <c r="H46" s="19">
        <v>2103978</v>
      </c>
      <c r="I46" s="19">
        <v>2103978</v>
      </c>
      <c r="J46" s="19">
        <v>2103978</v>
      </c>
      <c r="K46" s="19">
        <v>2103978</v>
      </c>
      <c r="L46" s="19">
        <v>2103978</v>
      </c>
      <c r="M46" s="19">
        <v>2103978</v>
      </c>
      <c r="N46" s="20">
        <v>2103865</v>
      </c>
      <c r="O46" s="21">
        <v>25247623</v>
      </c>
      <c r="P46" s="19">
        <v>27085402</v>
      </c>
      <c r="Q46" s="22">
        <v>28490990</v>
      </c>
    </row>
    <row r="47" spans="1:17" ht="13.5">
      <c r="A47" s="1" t="s">
        <v>41</v>
      </c>
      <c r="B47" s="4"/>
      <c r="C47" s="16">
        <v>622362</v>
      </c>
      <c r="D47" s="16">
        <v>622362</v>
      </c>
      <c r="E47" s="16">
        <v>622362</v>
      </c>
      <c r="F47" s="16">
        <v>622362</v>
      </c>
      <c r="G47" s="16">
        <v>622362</v>
      </c>
      <c r="H47" s="16">
        <v>622362</v>
      </c>
      <c r="I47" s="16">
        <v>622362</v>
      </c>
      <c r="J47" s="16">
        <v>622362</v>
      </c>
      <c r="K47" s="16">
        <v>622362</v>
      </c>
      <c r="L47" s="16">
        <v>622362</v>
      </c>
      <c r="M47" s="16">
        <v>622362</v>
      </c>
      <c r="N47" s="27">
        <v>622268</v>
      </c>
      <c r="O47" s="28">
        <v>7468250</v>
      </c>
      <c r="P47" s="16">
        <v>8009699</v>
      </c>
      <c r="Q47" s="29">
        <v>8570374</v>
      </c>
    </row>
    <row r="48" spans="1:17" ht="13.5">
      <c r="A48" s="5" t="s">
        <v>44</v>
      </c>
      <c r="B48" s="6"/>
      <c r="C48" s="41">
        <f aca="true" t="shared" si="9" ref="C48:Q48">+C28+C32+C38+C42+C47</f>
        <v>64227200</v>
      </c>
      <c r="D48" s="41">
        <f t="shared" si="9"/>
        <v>64227200</v>
      </c>
      <c r="E48" s="41">
        <f>+E28+E32+E38+E42+E47</f>
        <v>64227200</v>
      </c>
      <c r="F48" s="41">
        <f>+F28+F32+F38+F42+F47</f>
        <v>64227200</v>
      </c>
      <c r="G48" s="41">
        <f>+G28+G32+G38+G42+G47</f>
        <v>64227200</v>
      </c>
      <c r="H48" s="41">
        <f>+H28+H32+H38+H42+H47</f>
        <v>64227200</v>
      </c>
      <c r="I48" s="41">
        <f t="shared" si="9"/>
        <v>64227200</v>
      </c>
      <c r="J48" s="41">
        <f t="shared" si="9"/>
        <v>64227200</v>
      </c>
      <c r="K48" s="41">
        <f t="shared" si="9"/>
        <v>64227200</v>
      </c>
      <c r="L48" s="41">
        <f>+L28+L32+L38+L42+L47</f>
        <v>64227200</v>
      </c>
      <c r="M48" s="41">
        <f>+M28+M32+M38+M42+M47</f>
        <v>64227200</v>
      </c>
      <c r="N48" s="42">
        <f t="shared" si="9"/>
        <v>64222972</v>
      </c>
      <c r="O48" s="43">
        <f t="shared" si="9"/>
        <v>770722172</v>
      </c>
      <c r="P48" s="41">
        <f t="shared" si="9"/>
        <v>816484517</v>
      </c>
      <c r="Q48" s="44">
        <f t="shared" si="9"/>
        <v>871610785</v>
      </c>
    </row>
    <row r="49" spans="1:17" ht="13.5">
      <c r="A49" s="10" t="s">
        <v>68</v>
      </c>
      <c r="B49" s="6">
        <v>1</v>
      </c>
      <c r="C49" s="45">
        <f aca="true" t="shared" si="10" ref="C49:Q49">+C25-C48</f>
        <v>5660151</v>
      </c>
      <c r="D49" s="45">
        <f t="shared" si="10"/>
        <v>5660151</v>
      </c>
      <c r="E49" s="45">
        <f t="shared" si="10"/>
        <v>5660151</v>
      </c>
      <c r="F49" s="45">
        <f t="shared" si="10"/>
        <v>5660151</v>
      </c>
      <c r="G49" s="45">
        <f t="shared" si="10"/>
        <v>5660151</v>
      </c>
      <c r="H49" s="45">
        <f t="shared" si="10"/>
        <v>5660151</v>
      </c>
      <c r="I49" s="45">
        <f t="shared" si="10"/>
        <v>5660151</v>
      </c>
      <c r="J49" s="45">
        <f t="shared" si="10"/>
        <v>5660151</v>
      </c>
      <c r="K49" s="45">
        <f t="shared" si="10"/>
        <v>5660151</v>
      </c>
      <c r="L49" s="45">
        <f>+L25-L48</f>
        <v>5660151</v>
      </c>
      <c r="M49" s="45">
        <f>+M25-M48</f>
        <v>5660151</v>
      </c>
      <c r="N49" s="46">
        <f t="shared" si="10"/>
        <v>5664680</v>
      </c>
      <c r="O49" s="47">
        <f t="shared" si="10"/>
        <v>67926341</v>
      </c>
      <c r="P49" s="45">
        <f t="shared" si="10"/>
        <v>71705529</v>
      </c>
      <c r="Q49" s="48">
        <f t="shared" si="10"/>
        <v>117783681</v>
      </c>
    </row>
    <row r="50" spans="1:17" ht="13.5">
      <c r="A50" s="11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70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57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9170921</v>
      </c>
      <c r="D5" s="16">
        <f t="shared" si="0"/>
        <v>9170921</v>
      </c>
      <c r="E5" s="16">
        <f t="shared" si="0"/>
        <v>9170921</v>
      </c>
      <c r="F5" s="16">
        <f t="shared" si="0"/>
        <v>9170921</v>
      </c>
      <c r="G5" s="16">
        <f t="shared" si="0"/>
        <v>9170921</v>
      </c>
      <c r="H5" s="16">
        <f t="shared" si="0"/>
        <v>9170921</v>
      </c>
      <c r="I5" s="16">
        <f t="shared" si="0"/>
        <v>9170921</v>
      </c>
      <c r="J5" s="16">
        <f t="shared" si="0"/>
        <v>9170921</v>
      </c>
      <c r="K5" s="16">
        <f t="shared" si="0"/>
        <v>9170921</v>
      </c>
      <c r="L5" s="16">
        <f>SUM(L6:L8)</f>
        <v>9170921</v>
      </c>
      <c r="M5" s="16">
        <f>SUM(M6:M8)</f>
        <v>9170921</v>
      </c>
      <c r="N5" s="17">
        <f t="shared" si="0"/>
        <v>9170921</v>
      </c>
      <c r="O5" s="18">
        <f t="shared" si="0"/>
        <v>110051052</v>
      </c>
      <c r="P5" s="16">
        <f t="shared" si="0"/>
        <v>111342372</v>
      </c>
      <c r="Q5" s="17">
        <f t="shared" si="0"/>
        <v>120223356</v>
      </c>
    </row>
    <row r="6" spans="1:17" ht="13.5">
      <c r="A6" s="3" t="s">
        <v>23</v>
      </c>
      <c r="B6" s="2"/>
      <c r="C6" s="19">
        <v>1279167</v>
      </c>
      <c r="D6" s="19">
        <v>1279167</v>
      </c>
      <c r="E6" s="19">
        <v>1279167</v>
      </c>
      <c r="F6" s="19">
        <v>1279167</v>
      </c>
      <c r="G6" s="19">
        <v>1279167</v>
      </c>
      <c r="H6" s="19">
        <v>1279167</v>
      </c>
      <c r="I6" s="19">
        <v>1279167</v>
      </c>
      <c r="J6" s="19">
        <v>1279167</v>
      </c>
      <c r="K6" s="19">
        <v>1279167</v>
      </c>
      <c r="L6" s="19">
        <v>1279167</v>
      </c>
      <c r="M6" s="19">
        <v>1279167</v>
      </c>
      <c r="N6" s="20">
        <v>1279167</v>
      </c>
      <c r="O6" s="21">
        <v>15350004</v>
      </c>
      <c r="P6" s="19">
        <v>16271004</v>
      </c>
      <c r="Q6" s="22">
        <v>17247264</v>
      </c>
    </row>
    <row r="7" spans="1:17" ht="13.5">
      <c r="A7" s="3" t="s">
        <v>24</v>
      </c>
      <c r="B7" s="2"/>
      <c r="C7" s="23">
        <v>7891754</v>
      </c>
      <c r="D7" s="23">
        <v>7891754</v>
      </c>
      <c r="E7" s="23">
        <v>7891754</v>
      </c>
      <c r="F7" s="23">
        <v>7891754</v>
      </c>
      <c r="G7" s="23">
        <v>7891754</v>
      </c>
      <c r="H7" s="23">
        <v>7891754</v>
      </c>
      <c r="I7" s="23">
        <v>7891754</v>
      </c>
      <c r="J7" s="23">
        <v>7891754</v>
      </c>
      <c r="K7" s="23">
        <v>7891754</v>
      </c>
      <c r="L7" s="23">
        <v>7891754</v>
      </c>
      <c r="M7" s="23">
        <v>7891754</v>
      </c>
      <c r="N7" s="24">
        <v>7891754</v>
      </c>
      <c r="O7" s="25">
        <v>94701048</v>
      </c>
      <c r="P7" s="23">
        <v>95071368</v>
      </c>
      <c r="Q7" s="26">
        <v>102976092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1936479</v>
      </c>
      <c r="D9" s="16">
        <f t="shared" si="1"/>
        <v>1936479</v>
      </c>
      <c r="E9" s="16">
        <f t="shared" si="1"/>
        <v>1936479</v>
      </c>
      <c r="F9" s="16">
        <f t="shared" si="1"/>
        <v>1936479</v>
      </c>
      <c r="G9" s="16">
        <f t="shared" si="1"/>
        <v>1936479</v>
      </c>
      <c r="H9" s="16">
        <f t="shared" si="1"/>
        <v>1936479</v>
      </c>
      <c r="I9" s="16">
        <f t="shared" si="1"/>
        <v>1936479</v>
      </c>
      <c r="J9" s="16">
        <f t="shared" si="1"/>
        <v>1936479</v>
      </c>
      <c r="K9" s="16">
        <f t="shared" si="1"/>
        <v>1936479</v>
      </c>
      <c r="L9" s="16">
        <f>SUM(L10:L14)</f>
        <v>1936479</v>
      </c>
      <c r="M9" s="16">
        <f>SUM(M10:M14)</f>
        <v>1936479</v>
      </c>
      <c r="N9" s="27">
        <f t="shared" si="1"/>
        <v>1936479</v>
      </c>
      <c r="O9" s="28">
        <f t="shared" si="1"/>
        <v>23237748</v>
      </c>
      <c r="P9" s="16">
        <f t="shared" si="1"/>
        <v>11606496</v>
      </c>
      <c r="Q9" s="29">
        <f t="shared" si="1"/>
        <v>11029836</v>
      </c>
    </row>
    <row r="10" spans="1:17" ht="13.5">
      <c r="A10" s="3" t="s">
        <v>27</v>
      </c>
      <c r="B10" s="2"/>
      <c r="C10" s="19">
        <v>182158</v>
      </c>
      <c r="D10" s="19">
        <v>182158</v>
      </c>
      <c r="E10" s="19">
        <v>182158</v>
      </c>
      <c r="F10" s="19">
        <v>182158</v>
      </c>
      <c r="G10" s="19">
        <v>182158</v>
      </c>
      <c r="H10" s="19">
        <v>182158</v>
      </c>
      <c r="I10" s="19">
        <v>182158</v>
      </c>
      <c r="J10" s="19">
        <v>182158</v>
      </c>
      <c r="K10" s="19">
        <v>182158</v>
      </c>
      <c r="L10" s="19">
        <v>182158</v>
      </c>
      <c r="M10" s="19">
        <v>182158</v>
      </c>
      <c r="N10" s="20">
        <v>182158</v>
      </c>
      <c r="O10" s="21">
        <v>2185896</v>
      </c>
      <c r="P10" s="19">
        <v>2317044</v>
      </c>
      <c r="Q10" s="22">
        <v>2456076</v>
      </c>
    </row>
    <row r="11" spans="1:17" ht="13.5">
      <c r="A11" s="3" t="s">
        <v>28</v>
      </c>
      <c r="B11" s="2"/>
      <c r="C11" s="19">
        <v>1538397</v>
      </c>
      <c r="D11" s="19">
        <v>1538397</v>
      </c>
      <c r="E11" s="19">
        <v>1538397</v>
      </c>
      <c r="F11" s="19">
        <v>1538397</v>
      </c>
      <c r="G11" s="19">
        <v>1538397</v>
      </c>
      <c r="H11" s="19">
        <v>1538397</v>
      </c>
      <c r="I11" s="19">
        <v>1538397</v>
      </c>
      <c r="J11" s="19">
        <v>1538397</v>
      </c>
      <c r="K11" s="19">
        <v>1538397</v>
      </c>
      <c r="L11" s="19">
        <v>1538397</v>
      </c>
      <c r="M11" s="19">
        <v>1538397</v>
      </c>
      <c r="N11" s="20">
        <v>1538397</v>
      </c>
      <c r="O11" s="21">
        <v>18460764</v>
      </c>
      <c r="P11" s="19">
        <v>6542904</v>
      </c>
      <c r="Q11" s="22">
        <v>5662416</v>
      </c>
    </row>
    <row r="12" spans="1:17" ht="13.5">
      <c r="A12" s="3" t="s">
        <v>29</v>
      </c>
      <c r="B12" s="2"/>
      <c r="C12" s="19">
        <v>17054</v>
      </c>
      <c r="D12" s="19">
        <v>17054</v>
      </c>
      <c r="E12" s="19">
        <v>17054</v>
      </c>
      <c r="F12" s="19">
        <v>17054</v>
      </c>
      <c r="G12" s="19">
        <v>17054</v>
      </c>
      <c r="H12" s="19">
        <v>17054</v>
      </c>
      <c r="I12" s="19">
        <v>17054</v>
      </c>
      <c r="J12" s="19">
        <v>17054</v>
      </c>
      <c r="K12" s="19">
        <v>17054</v>
      </c>
      <c r="L12" s="19">
        <v>17054</v>
      </c>
      <c r="M12" s="19">
        <v>17054</v>
      </c>
      <c r="N12" s="20">
        <v>17054</v>
      </c>
      <c r="O12" s="21">
        <v>204648</v>
      </c>
      <c r="P12" s="19">
        <v>216924</v>
      </c>
      <c r="Q12" s="22">
        <v>229932</v>
      </c>
    </row>
    <row r="13" spans="1:17" ht="13.5">
      <c r="A13" s="3" t="s">
        <v>30</v>
      </c>
      <c r="B13" s="2"/>
      <c r="C13" s="19">
        <v>198870</v>
      </c>
      <c r="D13" s="19">
        <v>198870</v>
      </c>
      <c r="E13" s="19">
        <v>198870</v>
      </c>
      <c r="F13" s="19">
        <v>198870</v>
      </c>
      <c r="G13" s="19">
        <v>198870</v>
      </c>
      <c r="H13" s="19">
        <v>198870</v>
      </c>
      <c r="I13" s="19">
        <v>198870</v>
      </c>
      <c r="J13" s="19">
        <v>198870</v>
      </c>
      <c r="K13" s="19">
        <v>198870</v>
      </c>
      <c r="L13" s="19">
        <v>198870</v>
      </c>
      <c r="M13" s="19">
        <v>198870</v>
      </c>
      <c r="N13" s="20">
        <v>198870</v>
      </c>
      <c r="O13" s="21">
        <v>2386440</v>
      </c>
      <c r="P13" s="19">
        <v>2529624</v>
      </c>
      <c r="Q13" s="22">
        <v>2681412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2022330</v>
      </c>
      <c r="D15" s="16">
        <f t="shared" si="2"/>
        <v>2022330</v>
      </c>
      <c r="E15" s="16">
        <f t="shared" si="2"/>
        <v>2022330</v>
      </c>
      <c r="F15" s="16">
        <f t="shared" si="2"/>
        <v>2022330</v>
      </c>
      <c r="G15" s="16">
        <f t="shared" si="2"/>
        <v>2022330</v>
      </c>
      <c r="H15" s="16">
        <f t="shared" si="2"/>
        <v>2022330</v>
      </c>
      <c r="I15" s="16">
        <f t="shared" si="2"/>
        <v>2022330</v>
      </c>
      <c r="J15" s="16">
        <f t="shared" si="2"/>
        <v>2022330</v>
      </c>
      <c r="K15" s="16">
        <f t="shared" si="2"/>
        <v>2022330</v>
      </c>
      <c r="L15" s="16">
        <f>SUM(L16:L18)</f>
        <v>2022330</v>
      </c>
      <c r="M15" s="16">
        <f>SUM(M16:M18)</f>
        <v>2022330</v>
      </c>
      <c r="N15" s="27">
        <f t="shared" si="2"/>
        <v>2022330</v>
      </c>
      <c r="O15" s="28">
        <f t="shared" si="2"/>
        <v>24267960</v>
      </c>
      <c r="P15" s="16">
        <f t="shared" si="2"/>
        <v>14671356</v>
      </c>
      <c r="Q15" s="29">
        <f t="shared" si="2"/>
        <v>20456292</v>
      </c>
    </row>
    <row r="16" spans="1:17" ht="13.5">
      <c r="A16" s="3" t="s">
        <v>33</v>
      </c>
      <c r="B16" s="2"/>
      <c r="C16" s="19">
        <v>125000</v>
      </c>
      <c r="D16" s="19">
        <v>125000</v>
      </c>
      <c r="E16" s="19">
        <v>125000</v>
      </c>
      <c r="F16" s="19">
        <v>125000</v>
      </c>
      <c r="G16" s="19">
        <v>125000</v>
      </c>
      <c r="H16" s="19">
        <v>125000</v>
      </c>
      <c r="I16" s="19">
        <v>125000</v>
      </c>
      <c r="J16" s="19">
        <v>125000</v>
      </c>
      <c r="K16" s="19">
        <v>125000</v>
      </c>
      <c r="L16" s="19">
        <v>125000</v>
      </c>
      <c r="M16" s="19">
        <v>125000</v>
      </c>
      <c r="N16" s="20">
        <v>125000</v>
      </c>
      <c r="O16" s="21">
        <v>1500000</v>
      </c>
      <c r="P16" s="19">
        <v>1590000</v>
      </c>
      <c r="Q16" s="22">
        <v>1685400</v>
      </c>
    </row>
    <row r="17" spans="1:17" ht="13.5">
      <c r="A17" s="3" t="s">
        <v>34</v>
      </c>
      <c r="B17" s="2"/>
      <c r="C17" s="19">
        <v>1897330</v>
      </c>
      <c r="D17" s="19">
        <v>1897330</v>
      </c>
      <c r="E17" s="19">
        <v>1897330</v>
      </c>
      <c r="F17" s="19">
        <v>1897330</v>
      </c>
      <c r="G17" s="19">
        <v>1897330</v>
      </c>
      <c r="H17" s="19">
        <v>1897330</v>
      </c>
      <c r="I17" s="19">
        <v>1897330</v>
      </c>
      <c r="J17" s="19">
        <v>1897330</v>
      </c>
      <c r="K17" s="19">
        <v>1897330</v>
      </c>
      <c r="L17" s="19">
        <v>1897330</v>
      </c>
      <c r="M17" s="19">
        <v>1897330</v>
      </c>
      <c r="N17" s="20">
        <v>1897330</v>
      </c>
      <c r="O17" s="21">
        <v>22767960</v>
      </c>
      <c r="P17" s="19">
        <v>13081356</v>
      </c>
      <c r="Q17" s="22">
        <v>18770892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22190503</v>
      </c>
      <c r="D19" s="16">
        <f t="shared" si="3"/>
        <v>22190503</v>
      </c>
      <c r="E19" s="16">
        <f t="shared" si="3"/>
        <v>22190503</v>
      </c>
      <c r="F19" s="16">
        <f t="shared" si="3"/>
        <v>22190503</v>
      </c>
      <c r="G19" s="16">
        <f t="shared" si="3"/>
        <v>22190503</v>
      </c>
      <c r="H19" s="16">
        <f t="shared" si="3"/>
        <v>22190503</v>
      </c>
      <c r="I19" s="16">
        <f t="shared" si="3"/>
        <v>22190503</v>
      </c>
      <c r="J19" s="16">
        <f t="shared" si="3"/>
        <v>22190503</v>
      </c>
      <c r="K19" s="16">
        <f t="shared" si="3"/>
        <v>22190503</v>
      </c>
      <c r="L19" s="16">
        <f>SUM(L20:L23)</f>
        <v>22190503</v>
      </c>
      <c r="M19" s="16">
        <f>SUM(M20:M23)</f>
        <v>22190503</v>
      </c>
      <c r="N19" s="27">
        <f t="shared" si="3"/>
        <v>22190503</v>
      </c>
      <c r="O19" s="28">
        <f t="shared" si="3"/>
        <v>266286036</v>
      </c>
      <c r="P19" s="16">
        <f t="shared" si="3"/>
        <v>311072340</v>
      </c>
      <c r="Q19" s="29">
        <f t="shared" si="3"/>
        <v>318775536</v>
      </c>
    </row>
    <row r="20" spans="1:17" ht="13.5">
      <c r="A20" s="3" t="s">
        <v>37</v>
      </c>
      <c r="B20" s="2"/>
      <c r="C20" s="19">
        <v>4589890</v>
      </c>
      <c r="D20" s="19">
        <v>4589890</v>
      </c>
      <c r="E20" s="19">
        <v>4589890</v>
      </c>
      <c r="F20" s="19">
        <v>4589890</v>
      </c>
      <c r="G20" s="19">
        <v>4589890</v>
      </c>
      <c r="H20" s="19">
        <v>4589890</v>
      </c>
      <c r="I20" s="19">
        <v>4589890</v>
      </c>
      <c r="J20" s="19">
        <v>4589890</v>
      </c>
      <c r="K20" s="19">
        <v>4589890</v>
      </c>
      <c r="L20" s="19">
        <v>4589890</v>
      </c>
      <c r="M20" s="19">
        <v>4589890</v>
      </c>
      <c r="N20" s="20">
        <v>4589890</v>
      </c>
      <c r="O20" s="21">
        <v>55078680</v>
      </c>
      <c r="P20" s="19">
        <v>58200684</v>
      </c>
      <c r="Q20" s="22">
        <v>61692684</v>
      </c>
    </row>
    <row r="21" spans="1:17" ht="13.5">
      <c r="A21" s="3" t="s">
        <v>38</v>
      </c>
      <c r="B21" s="2"/>
      <c r="C21" s="19">
        <v>11945589</v>
      </c>
      <c r="D21" s="19">
        <v>11945589</v>
      </c>
      <c r="E21" s="19">
        <v>11945589</v>
      </c>
      <c r="F21" s="19">
        <v>11945589</v>
      </c>
      <c r="G21" s="19">
        <v>11945589</v>
      </c>
      <c r="H21" s="19">
        <v>11945589</v>
      </c>
      <c r="I21" s="19">
        <v>11945589</v>
      </c>
      <c r="J21" s="19">
        <v>11945589</v>
      </c>
      <c r="K21" s="19">
        <v>11945589</v>
      </c>
      <c r="L21" s="19">
        <v>11945589</v>
      </c>
      <c r="M21" s="19">
        <v>11945589</v>
      </c>
      <c r="N21" s="20">
        <v>11945589</v>
      </c>
      <c r="O21" s="21">
        <v>143347068</v>
      </c>
      <c r="P21" s="19">
        <v>169519032</v>
      </c>
      <c r="Q21" s="22">
        <v>179847552</v>
      </c>
    </row>
    <row r="22" spans="1:17" ht="13.5">
      <c r="A22" s="3" t="s">
        <v>39</v>
      </c>
      <c r="B22" s="2"/>
      <c r="C22" s="23">
        <v>2649014</v>
      </c>
      <c r="D22" s="23">
        <v>2649014</v>
      </c>
      <c r="E22" s="23">
        <v>2649014</v>
      </c>
      <c r="F22" s="23">
        <v>2649014</v>
      </c>
      <c r="G22" s="23">
        <v>2649014</v>
      </c>
      <c r="H22" s="23">
        <v>2649014</v>
      </c>
      <c r="I22" s="23">
        <v>2649014</v>
      </c>
      <c r="J22" s="23">
        <v>2649014</v>
      </c>
      <c r="K22" s="23">
        <v>2649014</v>
      </c>
      <c r="L22" s="23">
        <v>2649014</v>
      </c>
      <c r="M22" s="23">
        <v>2649014</v>
      </c>
      <c r="N22" s="24">
        <v>2649014</v>
      </c>
      <c r="O22" s="25">
        <v>31788168</v>
      </c>
      <c r="P22" s="23">
        <v>47450304</v>
      </c>
      <c r="Q22" s="26">
        <v>39178824</v>
      </c>
    </row>
    <row r="23" spans="1:17" ht="13.5">
      <c r="A23" s="3" t="s">
        <v>40</v>
      </c>
      <c r="B23" s="2"/>
      <c r="C23" s="19">
        <v>3006010</v>
      </c>
      <c r="D23" s="19">
        <v>3006010</v>
      </c>
      <c r="E23" s="19">
        <v>3006010</v>
      </c>
      <c r="F23" s="19">
        <v>3006010</v>
      </c>
      <c r="G23" s="19">
        <v>3006010</v>
      </c>
      <c r="H23" s="19">
        <v>3006010</v>
      </c>
      <c r="I23" s="19">
        <v>3006010</v>
      </c>
      <c r="J23" s="19">
        <v>3006010</v>
      </c>
      <c r="K23" s="19">
        <v>3006010</v>
      </c>
      <c r="L23" s="19">
        <v>3006010</v>
      </c>
      <c r="M23" s="19">
        <v>3006010</v>
      </c>
      <c r="N23" s="20">
        <v>3006010</v>
      </c>
      <c r="O23" s="21">
        <v>36072120</v>
      </c>
      <c r="P23" s="19">
        <v>35902320</v>
      </c>
      <c r="Q23" s="22">
        <v>38056476</v>
      </c>
    </row>
    <row r="24" spans="1:17" ht="13.5">
      <c r="A24" s="1" t="s">
        <v>41</v>
      </c>
      <c r="B24" s="4"/>
      <c r="C24" s="16">
        <v>5000</v>
      </c>
      <c r="D24" s="16">
        <v>5000</v>
      </c>
      <c r="E24" s="16">
        <v>5000</v>
      </c>
      <c r="F24" s="16">
        <v>5000</v>
      </c>
      <c r="G24" s="16">
        <v>5000</v>
      </c>
      <c r="H24" s="16">
        <v>5000</v>
      </c>
      <c r="I24" s="16">
        <v>5000</v>
      </c>
      <c r="J24" s="16">
        <v>5000</v>
      </c>
      <c r="K24" s="16">
        <v>5000</v>
      </c>
      <c r="L24" s="16">
        <v>5000</v>
      </c>
      <c r="M24" s="16">
        <v>5000</v>
      </c>
      <c r="N24" s="27">
        <v>5000</v>
      </c>
      <c r="O24" s="28">
        <v>60000</v>
      </c>
      <c r="P24" s="16">
        <v>1019436</v>
      </c>
      <c r="Q24" s="29">
        <v>1090800</v>
      </c>
    </row>
    <row r="25" spans="1:17" ht="13.5">
      <c r="A25" s="5" t="s">
        <v>42</v>
      </c>
      <c r="B25" s="6"/>
      <c r="C25" s="41">
        <f aca="true" t="shared" si="4" ref="C25:Q25">+C5+C9+C15+C19+C24</f>
        <v>35325233</v>
      </c>
      <c r="D25" s="41">
        <f t="shared" si="4"/>
        <v>35325233</v>
      </c>
      <c r="E25" s="41">
        <f t="shared" si="4"/>
        <v>35325233</v>
      </c>
      <c r="F25" s="41">
        <f t="shared" si="4"/>
        <v>35325233</v>
      </c>
      <c r="G25" s="41">
        <f t="shared" si="4"/>
        <v>35325233</v>
      </c>
      <c r="H25" s="41">
        <f t="shared" si="4"/>
        <v>35325233</v>
      </c>
      <c r="I25" s="41">
        <f t="shared" si="4"/>
        <v>35325233</v>
      </c>
      <c r="J25" s="41">
        <f t="shared" si="4"/>
        <v>35325233</v>
      </c>
      <c r="K25" s="41">
        <f t="shared" si="4"/>
        <v>35325233</v>
      </c>
      <c r="L25" s="41">
        <f>+L5+L9+L15+L19+L24</f>
        <v>35325233</v>
      </c>
      <c r="M25" s="41">
        <f>+M5+M9+M15+M19+M24</f>
        <v>35325233</v>
      </c>
      <c r="N25" s="42">
        <f t="shared" si="4"/>
        <v>35325233</v>
      </c>
      <c r="O25" s="43">
        <f t="shared" si="4"/>
        <v>423902796</v>
      </c>
      <c r="P25" s="41">
        <f t="shared" si="4"/>
        <v>449712000</v>
      </c>
      <c r="Q25" s="44">
        <f t="shared" si="4"/>
        <v>471575820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6552026</v>
      </c>
      <c r="D28" s="16">
        <f t="shared" si="5"/>
        <v>6552026</v>
      </c>
      <c r="E28" s="16">
        <f>SUM(E29:E31)</f>
        <v>6552026</v>
      </c>
      <c r="F28" s="16">
        <f>SUM(F29:F31)</f>
        <v>6552026</v>
      </c>
      <c r="G28" s="16">
        <f>SUM(G29:G31)</f>
        <v>6552026</v>
      </c>
      <c r="H28" s="16">
        <f>SUM(H29:H31)</f>
        <v>6552026</v>
      </c>
      <c r="I28" s="16">
        <f t="shared" si="5"/>
        <v>6552026</v>
      </c>
      <c r="J28" s="16">
        <f t="shared" si="5"/>
        <v>6552026</v>
      </c>
      <c r="K28" s="16">
        <f t="shared" si="5"/>
        <v>6552026</v>
      </c>
      <c r="L28" s="16">
        <f>SUM(L29:L31)</f>
        <v>6552026</v>
      </c>
      <c r="M28" s="16">
        <f>SUM(M29:M31)</f>
        <v>6552026</v>
      </c>
      <c r="N28" s="17">
        <f t="shared" si="5"/>
        <v>6552026</v>
      </c>
      <c r="O28" s="18">
        <f t="shared" si="5"/>
        <v>78624312</v>
      </c>
      <c r="P28" s="16">
        <f t="shared" si="5"/>
        <v>83775624</v>
      </c>
      <c r="Q28" s="17">
        <f t="shared" si="5"/>
        <v>89267112</v>
      </c>
    </row>
    <row r="29" spans="1:17" ht="13.5">
      <c r="A29" s="3" t="s">
        <v>23</v>
      </c>
      <c r="B29" s="2"/>
      <c r="C29" s="19">
        <v>2026854</v>
      </c>
      <c r="D29" s="19">
        <v>2026854</v>
      </c>
      <c r="E29" s="19">
        <v>2026854</v>
      </c>
      <c r="F29" s="19">
        <v>2026854</v>
      </c>
      <c r="G29" s="19">
        <v>2026854</v>
      </c>
      <c r="H29" s="19">
        <v>2026854</v>
      </c>
      <c r="I29" s="19">
        <v>2026854</v>
      </c>
      <c r="J29" s="19">
        <v>2026854</v>
      </c>
      <c r="K29" s="19">
        <v>2026854</v>
      </c>
      <c r="L29" s="19">
        <v>2026854</v>
      </c>
      <c r="M29" s="19">
        <v>2026854</v>
      </c>
      <c r="N29" s="20">
        <v>2026854</v>
      </c>
      <c r="O29" s="21">
        <v>24322248</v>
      </c>
      <c r="P29" s="19">
        <v>26006184</v>
      </c>
      <c r="Q29" s="22">
        <v>27807612</v>
      </c>
    </row>
    <row r="30" spans="1:17" ht="13.5">
      <c r="A30" s="3" t="s">
        <v>24</v>
      </c>
      <c r="B30" s="2"/>
      <c r="C30" s="23">
        <v>4525172</v>
      </c>
      <c r="D30" s="23">
        <v>4525172</v>
      </c>
      <c r="E30" s="23">
        <v>4525172</v>
      </c>
      <c r="F30" s="23">
        <v>4525172</v>
      </c>
      <c r="G30" s="23">
        <v>4525172</v>
      </c>
      <c r="H30" s="23">
        <v>4525172</v>
      </c>
      <c r="I30" s="23">
        <v>4525172</v>
      </c>
      <c r="J30" s="23">
        <v>4525172</v>
      </c>
      <c r="K30" s="23">
        <v>4525172</v>
      </c>
      <c r="L30" s="23">
        <v>4525172</v>
      </c>
      <c r="M30" s="23">
        <v>4525172</v>
      </c>
      <c r="N30" s="24">
        <v>4525172</v>
      </c>
      <c r="O30" s="25">
        <v>54302064</v>
      </c>
      <c r="P30" s="23">
        <v>57769440</v>
      </c>
      <c r="Q30" s="26">
        <v>61459500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2635479</v>
      </c>
      <c r="D32" s="16">
        <f t="shared" si="6"/>
        <v>2635479</v>
      </c>
      <c r="E32" s="16">
        <f>SUM(E33:E37)</f>
        <v>2635479</v>
      </c>
      <c r="F32" s="16">
        <f>SUM(F33:F37)</f>
        <v>2635479</v>
      </c>
      <c r="G32" s="16">
        <f>SUM(G33:G37)</f>
        <v>2635479</v>
      </c>
      <c r="H32" s="16">
        <f>SUM(H33:H37)</f>
        <v>2635479</v>
      </c>
      <c r="I32" s="16">
        <f t="shared" si="6"/>
        <v>2635479</v>
      </c>
      <c r="J32" s="16">
        <f t="shared" si="6"/>
        <v>2635479</v>
      </c>
      <c r="K32" s="16">
        <f t="shared" si="6"/>
        <v>2635479</v>
      </c>
      <c r="L32" s="16">
        <f>SUM(L33:L37)</f>
        <v>2635479</v>
      </c>
      <c r="M32" s="16">
        <f>SUM(M33:M37)</f>
        <v>2635479</v>
      </c>
      <c r="N32" s="27">
        <f t="shared" si="6"/>
        <v>2635479</v>
      </c>
      <c r="O32" s="28">
        <f t="shared" si="6"/>
        <v>31625748</v>
      </c>
      <c r="P32" s="16">
        <f t="shared" si="6"/>
        <v>33790992</v>
      </c>
      <c r="Q32" s="29">
        <f t="shared" si="6"/>
        <v>36104892</v>
      </c>
    </row>
    <row r="33" spans="1:17" ht="13.5">
      <c r="A33" s="3" t="s">
        <v>27</v>
      </c>
      <c r="B33" s="2"/>
      <c r="C33" s="19">
        <v>169268</v>
      </c>
      <c r="D33" s="19">
        <v>169268</v>
      </c>
      <c r="E33" s="19">
        <v>169268</v>
      </c>
      <c r="F33" s="19">
        <v>169268</v>
      </c>
      <c r="G33" s="19">
        <v>169268</v>
      </c>
      <c r="H33" s="19">
        <v>169268</v>
      </c>
      <c r="I33" s="19">
        <v>169268</v>
      </c>
      <c r="J33" s="19">
        <v>169268</v>
      </c>
      <c r="K33" s="19">
        <v>169268</v>
      </c>
      <c r="L33" s="19">
        <v>169268</v>
      </c>
      <c r="M33" s="19">
        <v>169268</v>
      </c>
      <c r="N33" s="20">
        <v>169268</v>
      </c>
      <c r="O33" s="21">
        <v>2031216</v>
      </c>
      <c r="P33" s="19">
        <v>2165940</v>
      </c>
      <c r="Q33" s="22">
        <v>2309616</v>
      </c>
    </row>
    <row r="34" spans="1:17" ht="13.5">
      <c r="A34" s="3" t="s">
        <v>28</v>
      </c>
      <c r="B34" s="2"/>
      <c r="C34" s="19">
        <v>789956</v>
      </c>
      <c r="D34" s="19">
        <v>789956</v>
      </c>
      <c r="E34" s="19">
        <v>789956</v>
      </c>
      <c r="F34" s="19">
        <v>789956</v>
      </c>
      <c r="G34" s="19">
        <v>789956</v>
      </c>
      <c r="H34" s="19">
        <v>789956</v>
      </c>
      <c r="I34" s="19">
        <v>789956</v>
      </c>
      <c r="J34" s="19">
        <v>789956</v>
      </c>
      <c r="K34" s="19">
        <v>789956</v>
      </c>
      <c r="L34" s="19">
        <v>789956</v>
      </c>
      <c r="M34" s="19">
        <v>789956</v>
      </c>
      <c r="N34" s="20">
        <v>789956</v>
      </c>
      <c r="O34" s="21">
        <v>9479472</v>
      </c>
      <c r="P34" s="19">
        <v>10112196</v>
      </c>
      <c r="Q34" s="22">
        <v>10787352</v>
      </c>
    </row>
    <row r="35" spans="1:17" ht="13.5">
      <c r="A35" s="3" t="s">
        <v>29</v>
      </c>
      <c r="B35" s="2"/>
      <c r="C35" s="19">
        <v>1514478</v>
      </c>
      <c r="D35" s="19">
        <v>1514478</v>
      </c>
      <c r="E35" s="19">
        <v>1514478</v>
      </c>
      <c r="F35" s="19">
        <v>1514478</v>
      </c>
      <c r="G35" s="19">
        <v>1514478</v>
      </c>
      <c r="H35" s="19">
        <v>1514478</v>
      </c>
      <c r="I35" s="19">
        <v>1514478</v>
      </c>
      <c r="J35" s="19">
        <v>1514478</v>
      </c>
      <c r="K35" s="19">
        <v>1514478</v>
      </c>
      <c r="L35" s="19">
        <v>1514478</v>
      </c>
      <c r="M35" s="19">
        <v>1514478</v>
      </c>
      <c r="N35" s="20">
        <v>1514478</v>
      </c>
      <c r="O35" s="21">
        <v>18173736</v>
      </c>
      <c r="P35" s="19">
        <v>19436868</v>
      </c>
      <c r="Q35" s="22">
        <v>20787912</v>
      </c>
    </row>
    <row r="36" spans="1:17" ht="13.5">
      <c r="A36" s="3" t="s">
        <v>30</v>
      </c>
      <c r="B36" s="2"/>
      <c r="C36" s="19">
        <v>161777</v>
      </c>
      <c r="D36" s="19">
        <v>161777</v>
      </c>
      <c r="E36" s="19">
        <v>161777</v>
      </c>
      <c r="F36" s="19">
        <v>161777</v>
      </c>
      <c r="G36" s="19">
        <v>161777</v>
      </c>
      <c r="H36" s="19">
        <v>161777</v>
      </c>
      <c r="I36" s="19">
        <v>161777</v>
      </c>
      <c r="J36" s="19">
        <v>161777</v>
      </c>
      <c r="K36" s="19">
        <v>161777</v>
      </c>
      <c r="L36" s="19">
        <v>161777</v>
      </c>
      <c r="M36" s="19">
        <v>161777</v>
      </c>
      <c r="N36" s="20">
        <v>161777</v>
      </c>
      <c r="O36" s="21">
        <v>1941324</v>
      </c>
      <c r="P36" s="19">
        <v>2075988</v>
      </c>
      <c r="Q36" s="22">
        <v>2220012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3053489</v>
      </c>
      <c r="D38" s="16">
        <f t="shared" si="7"/>
        <v>3053489</v>
      </c>
      <c r="E38" s="16">
        <f>SUM(E39:E41)</f>
        <v>3053489</v>
      </c>
      <c r="F38" s="16">
        <f>SUM(F39:F41)</f>
        <v>3053489</v>
      </c>
      <c r="G38" s="16">
        <f>SUM(G39:G41)</f>
        <v>3053489</v>
      </c>
      <c r="H38" s="16">
        <f>SUM(H39:H41)</f>
        <v>3053489</v>
      </c>
      <c r="I38" s="16">
        <f t="shared" si="7"/>
        <v>3053489</v>
      </c>
      <c r="J38" s="16">
        <f t="shared" si="7"/>
        <v>3053489</v>
      </c>
      <c r="K38" s="16">
        <f t="shared" si="7"/>
        <v>3053489</v>
      </c>
      <c r="L38" s="16">
        <f>SUM(L39:L41)</f>
        <v>3053489</v>
      </c>
      <c r="M38" s="16">
        <f>SUM(M39:M41)</f>
        <v>3053489</v>
      </c>
      <c r="N38" s="27">
        <f t="shared" si="7"/>
        <v>3053489</v>
      </c>
      <c r="O38" s="28">
        <f t="shared" si="7"/>
        <v>36641868</v>
      </c>
      <c r="P38" s="16">
        <f t="shared" si="7"/>
        <v>38938728</v>
      </c>
      <c r="Q38" s="29">
        <f t="shared" si="7"/>
        <v>41380284</v>
      </c>
    </row>
    <row r="39" spans="1:17" ht="13.5">
      <c r="A39" s="3" t="s">
        <v>33</v>
      </c>
      <c r="B39" s="2"/>
      <c r="C39" s="19">
        <v>149027</v>
      </c>
      <c r="D39" s="19">
        <v>149027</v>
      </c>
      <c r="E39" s="19">
        <v>149027</v>
      </c>
      <c r="F39" s="19">
        <v>149027</v>
      </c>
      <c r="G39" s="19">
        <v>149027</v>
      </c>
      <c r="H39" s="19">
        <v>149027</v>
      </c>
      <c r="I39" s="19">
        <v>149027</v>
      </c>
      <c r="J39" s="19">
        <v>149027</v>
      </c>
      <c r="K39" s="19">
        <v>149027</v>
      </c>
      <c r="L39" s="19">
        <v>149027</v>
      </c>
      <c r="M39" s="19">
        <v>149027</v>
      </c>
      <c r="N39" s="20">
        <v>149027</v>
      </c>
      <c r="O39" s="21">
        <v>1788324</v>
      </c>
      <c r="P39" s="19">
        <v>1912248</v>
      </c>
      <c r="Q39" s="22">
        <v>2044776</v>
      </c>
    </row>
    <row r="40" spans="1:17" ht="13.5">
      <c r="A40" s="3" t="s">
        <v>34</v>
      </c>
      <c r="B40" s="2"/>
      <c r="C40" s="19">
        <v>2904462</v>
      </c>
      <c r="D40" s="19">
        <v>2904462</v>
      </c>
      <c r="E40" s="19">
        <v>2904462</v>
      </c>
      <c r="F40" s="19">
        <v>2904462</v>
      </c>
      <c r="G40" s="19">
        <v>2904462</v>
      </c>
      <c r="H40" s="19">
        <v>2904462</v>
      </c>
      <c r="I40" s="19">
        <v>2904462</v>
      </c>
      <c r="J40" s="19">
        <v>2904462</v>
      </c>
      <c r="K40" s="19">
        <v>2904462</v>
      </c>
      <c r="L40" s="19">
        <v>2904462</v>
      </c>
      <c r="M40" s="19">
        <v>2904462</v>
      </c>
      <c r="N40" s="20">
        <v>2904462</v>
      </c>
      <c r="O40" s="21">
        <v>34853544</v>
      </c>
      <c r="P40" s="19">
        <v>37026480</v>
      </c>
      <c r="Q40" s="22">
        <v>39335508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15474487</v>
      </c>
      <c r="D42" s="16">
        <f t="shared" si="8"/>
        <v>15474487</v>
      </c>
      <c r="E42" s="16">
        <f>SUM(E43:E46)</f>
        <v>15474487</v>
      </c>
      <c r="F42" s="16">
        <f>SUM(F43:F46)</f>
        <v>15474487</v>
      </c>
      <c r="G42" s="16">
        <f>SUM(G43:G46)</f>
        <v>15474487</v>
      </c>
      <c r="H42" s="16">
        <f>SUM(H43:H46)</f>
        <v>15474487</v>
      </c>
      <c r="I42" s="16">
        <f t="shared" si="8"/>
        <v>15474487</v>
      </c>
      <c r="J42" s="16">
        <f t="shared" si="8"/>
        <v>15474487</v>
      </c>
      <c r="K42" s="16">
        <f t="shared" si="8"/>
        <v>15474487</v>
      </c>
      <c r="L42" s="16">
        <f>SUM(L43:L46)</f>
        <v>15474487</v>
      </c>
      <c r="M42" s="16">
        <f>SUM(M43:M46)</f>
        <v>15474487</v>
      </c>
      <c r="N42" s="27">
        <f t="shared" si="8"/>
        <v>15474487</v>
      </c>
      <c r="O42" s="28">
        <f t="shared" si="8"/>
        <v>185693844</v>
      </c>
      <c r="P42" s="16">
        <f t="shared" si="8"/>
        <v>202904268</v>
      </c>
      <c r="Q42" s="29">
        <f t="shared" si="8"/>
        <v>215646336</v>
      </c>
    </row>
    <row r="43" spans="1:17" ht="13.5">
      <c r="A43" s="3" t="s">
        <v>37</v>
      </c>
      <c r="B43" s="2"/>
      <c r="C43" s="19">
        <v>7080376</v>
      </c>
      <c r="D43" s="19">
        <v>7080376</v>
      </c>
      <c r="E43" s="19">
        <v>7080376</v>
      </c>
      <c r="F43" s="19">
        <v>7080376</v>
      </c>
      <c r="G43" s="19">
        <v>7080376</v>
      </c>
      <c r="H43" s="19">
        <v>7080376</v>
      </c>
      <c r="I43" s="19">
        <v>7080376</v>
      </c>
      <c r="J43" s="19">
        <v>7080376</v>
      </c>
      <c r="K43" s="19">
        <v>7080376</v>
      </c>
      <c r="L43" s="19">
        <v>7080376</v>
      </c>
      <c r="M43" s="19">
        <v>7080376</v>
      </c>
      <c r="N43" s="20">
        <v>7080376</v>
      </c>
      <c r="O43" s="21">
        <v>84964512</v>
      </c>
      <c r="P43" s="19">
        <v>90126360</v>
      </c>
      <c r="Q43" s="22">
        <v>95602380</v>
      </c>
    </row>
    <row r="44" spans="1:17" ht="13.5">
      <c r="A44" s="3" t="s">
        <v>38</v>
      </c>
      <c r="B44" s="2"/>
      <c r="C44" s="19">
        <v>4358572</v>
      </c>
      <c r="D44" s="19">
        <v>4358572</v>
      </c>
      <c r="E44" s="19">
        <v>4358572</v>
      </c>
      <c r="F44" s="19">
        <v>4358572</v>
      </c>
      <c r="G44" s="19">
        <v>4358572</v>
      </c>
      <c r="H44" s="19">
        <v>4358572</v>
      </c>
      <c r="I44" s="19">
        <v>4358572</v>
      </c>
      <c r="J44" s="19">
        <v>4358572</v>
      </c>
      <c r="K44" s="19">
        <v>4358572</v>
      </c>
      <c r="L44" s="19">
        <v>4358572</v>
      </c>
      <c r="M44" s="19">
        <v>4358572</v>
      </c>
      <c r="N44" s="20">
        <v>4358572</v>
      </c>
      <c r="O44" s="21">
        <v>52302864</v>
      </c>
      <c r="P44" s="19">
        <v>61199172</v>
      </c>
      <c r="Q44" s="22">
        <v>65106528</v>
      </c>
    </row>
    <row r="45" spans="1:17" ht="13.5">
      <c r="A45" s="3" t="s">
        <v>39</v>
      </c>
      <c r="B45" s="2"/>
      <c r="C45" s="23">
        <v>1973536</v>
      </c>
      <c r="D45" s="23">
        <v>1973536</v>
      </c>
      <c r="E45" s="23">
        <v>1973536</v>
      </c>
      <c r="F45" s="23">
        <v>1973536</v>
      </c>
      <c r="G45" s="23">
        <v>1973536</v>
      </c>
      <c r="H45" s="23">
        <v>1973536</v>
      </c>
      <c r="I45" s="23">
        <v>1973536</v>
      </c>
      <c r="J45" s="23">
        <v>1973536</v>
      </c>
      <c r="K45" s="23">
        <v>1973536</v>
      </c>
      <c r="L45" s="23">
        <v>1973536</v>
      </c>
      <c r="M45" s="23">
        <v>1973536</v>
      </c>
      <c r="N45" s="24">
        <v>1973536</v>
      </c>
      <c r="O45" s="25">
        <v>23682432</v>
      </c>
      <c r="P45" s="23">
        <v>25198596</v>
      </c>
      <c r="Q45" s="26">
        <v>26812416</v>
      </c>
    </row>
    <row r="46" spans="1:17" ht="13.5">
      <c r="A46" s="3" t="s">
        <v>40</v>
      </c>
      <c r="B46" s="2"/>
      <c r="C46" s="19">
        <v>2062003</v>
      </c>
      <c r="D46" s="19">
        <v>2062003</v>
      </c>
      <c r="E46" s="19">
        <v>2062003</v>
      </c>
      <c r="F46" s="19">
        <v>2062003</v>
      </c>
      <c r="G46" s="19">
        <v>2062003</v>
      </c>
      <c r="H46" s="19">
        <v>2062003</v>
      </c>
      <c r="I46" s="19">
        <v>2062003</v>
      </c>
      <c r="J46" s="19">
        <v>2062003</v>
      </c>
      <c r="K46" s="19">
        <v>2062003</v>
      </c>
      <c r="L46" s="19">
        <v>2062003</v>
      </c>
      <c r="M46" s="19">
        <v>2062003</v>
      </c>
      <c r="N46" s="20">
        <v>2062003</v>
      </c>
      <c r="O46" s="21">
        <v>24744036</v>
      </c>
      <c r="P46" s="19">
        <v>26380140</v>
      </c>
      <c r="Q46" s="22">
        <v>28125012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27715481</v>
      </c>
      <c r="D48" s="41">
        <f t="shared" si="9"/>
        <v>27715481</v>
      </c>
      <c r="E48" s="41">
        <f>+E28+E32+E38+E42+E47</f>
        <v>27715481</v>
      </c>
      <c r="F48" s="41">
        <f>+F28+F32+F38+F42+F47</f>
        <v>27715481</v>
      </c>
      <c r="G48" s="41">
        <f>+G28+G32+G38+G42+G47</f>
        <v>27715481</v>
      </c>
      <c r="H48" s="41">
        <f>+H28+H32+H38+H42+H47</f>
        <v>27715481</v>
      </c>
      <c r="I48" s="41">
        <f t="shared" si="9"/>
        <v>27715481</v>
      </c>
      <c r="J48" s="41">
        <f t="shared" si="9"/>
        <v>27715481</v>
      </c>
      <c r="K48" s="41">
        <f t="shared" si="9"/>
        <v>27715481</v>
      </c>
      <c r="L48" s="41">
        <f>+L28+L32+L38+L42+L47</f>
        <v>27715481</v>
      </c>
      <c r="M48" s="41">
        <f>+M28+M32+M38+M42+M47</f>
        <v>27715481</v>
      </c>
      <c r="N48" s="42">
        <f t="shared" si="9"/>
        <v>27715481</v>
      </c>
      <c r="O48" s="43">
        <f t="shared" si="9"/>
        <v>332585772</v>
      </c>
      <c r="P48" s="41">
        <f t="shared" si="9"/>
        <v>359409612</v>
      </c>
      <c r="Q48" s="44">
        <f t="shared" si="9"/>
        <v>382398624</v>
      </c>
    </row>
    <row r="49" spans="1:17" ht="13.5">
      <c r="A49" s="10" t="s">
        <v>68</v>
      </c>
      <c r="B49" s="6">
        <v>1</v>
      </c>
      <c r="C49" s="45">
        <f aca="true" t="shared" si="10" ref="C49:Q49">+C25-C48</f>
        <v>7609752</v>
      </c>
      <c r="D49" s="45">
        <f t="shared" si="10"/>
        <v>7609752</v>
      </c>
      <c r="E49" s="45">
        <f t="shared" si="10"/>
        <v>7609752</v>
      </c>
      <c r="F49" s="45">
        <f t="shared" si="10"/>
        <v>7609752</v>
      </c>
      <c r="G49" s="45">
        <f t="shared" si="10"/>
        <v>7609752</v>
      </c>
      <c r="H49" s="45">
        <f t="shared" si="10"/>
        <v>7609752</v>
      </c>
      <c r="I49" s="45">
        <f t="shared" si="10"/>
        <v>7609752</v>
      </c>
      <c r="J49" s="45">
        <f t="shared" si="10"/>
        <v>7609752</v>
      </c>
      <c r="K49" s="45">
        <f t="shared" si="10"/>
        <v>7609752</v>
      </c>
      <c r="L49" s="45">
        <f>+L25-L48</f>
        <v>7609752</v>
      </c>
      <c r="M49" s="45">
        <f>+M25-M48</f>
        <v>7609752</v>
      </c>
      <c r="N49" s="46">
        <f t="shared" si="10"/>
        <v>7609752</v>
      </c>
      <c r="O49" s="47">
        <f t="shared" si="10"/>
        <v>91317024</v>
      </c>
      <c r="P49" s="45">
        <f t="shared" si="10"/>
        <v>90302388</v>
      </c>
      <c r="Q49" s="48">
        <f t="shared" si="10"/>
        <v>89177196</v>
      </c>
    </row>
    <row r="50" spans="1:17" ht="13.5">
      <c r="A50" s="11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70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58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88140796</v>
      </c>
      <c r="D5" s="16">
        <f t="shared" si="0"/>
        <v>88140796</v>
      </c>
      <c r="E5" s="16">
        <f t="shared" si="0"/>
        <v>88140796</v>
      </c>
      <c r="F5" s="16">
        <f t="shared" si="0"/>
        <v>88140796</v>
      </c>
      <c r="G5" s="16">
        <f t="shared" si="0"/>
        <v>88140796</v>
      </c>
      <c r="H5" s="16">
        <f t="shared" si="0"/>
        <v>88140796</v>
      </c>
      <c r="I5" s="16">
        <f t="shared" si="0"/>
        <v>88140796</v>
      </c>
      <c r="J5" s="16">
        <f t="shared" si="0"/>
        <v>88140796</v>
      </c>
      <c r="K5" s="16">
        <f t="shared" si="0"/>
        <v>88140796</v>
      </c>
      <c r="L5" s="16">
        <f>SUM(L6:L8)</f>
        <v>88140796</v>
      </c>
      <c r="M5" s="16">
        <f>SUM(M6:M8)</f>
        <v>88140796</v>
      </c>
      <c r="N5" s="17">
        <f t="shared" si="0"/>
        <v>88140809</v>
      </c>
      <c r="O5" s="18">
        <f t="shared" si="0"/>
        <v>1057689565</v>
      </c>
      <c r="P5" s="16">
        <f t="shared" si="0"/>
        <v>1142102961</v>
      </c>
      <c r="Q5" s="17">
        <f t="shared" si="0"/>
        <v>1209023908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88140796</v>
      </c>
      <c r="D7" s="23">
        <v>88140796</v>
      </c>
      <c r="E7" s="23">
        <v>88140796</v>
      </c>
      <c r="F7" s="23">
        <v>88140796</v>
      </c>
      <c r="G7" s="23">
        <v>88140796</v>
      </c>
      <c r="H7" s="23">
        <v>88140796</v>
      </c>
      <c r="I7" s="23">
        <v>88140796</v>
      </c>
      <c r="J7" s="23">
        <v>88140796</v>
      </c>
      <c r="K7" s="23">
        <v>88140796</v>
      </c>
      <c r="L7" s="23">
        <v>88140796</v>
      </c>
      <c r="M7" s="23">
        <v>88140796</v>
      </c>
      <c r="N7" s="24">
        <v>88140809</v>
      </c>
      <c r="O7" s="25">
        <v>1057689565</v>
      </c>
      <c r="P7" s="23">
        <v>1142102961</v>
      </c>
      <c r="Q7" s="26">
        <v>1209023908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3524777</v>
      </c>
      <c r="D9" s="16">
        <f t="shared" si="1"/>
        <v>3524777</v>
      </c>
      <c r="E9" s="16">
        <f t="shared" si="1"/>
        <v>3524777</v>
      </c>
      <c r="F9" s="16">
        <f t="shared" si="1"/>
        <v>3524777</v>
      </c>
      <c r="G9" s="16">
        <f t="shared" si="1"/>
        <v>3524777</v>
      </c>
      <c r="H9" s="16">
        <f t="shared" si="1"/>
        <v>3524777</v>
      </c>
      <c r="I9" s="16">
        <f t="shared" si="1"/>
        <v>3524777</v>
      </c>
      <c r="J9" s="16">
        <f t="shared" si="1"/>
        <v>3524777</v>
      </c>
      <c r="K9" s="16">
        <f t="shared" si="1"/>
        <v>3524777</v>
      </c>
      <c r="L9" s="16">
        <f>SUM(L10:L14)</f>
        <v>3524777</v>
      </c>
      <c r="M9" s="16">
        <f>SUM(M10:M14)</f>
        <v>3524777</v>
      </c>
      <c r="N9" s="27">
        <f t="shared" si="1"/>
        <v>3524793</v>
      </c>
      <c r="O9" s="28">
        <f t="shared" si="1"/>
        <v>42297340</v>
      </c>
      <c r="P9" s="16">
        <f t="shared" si="1"/>
        <v>23023978</v>
      </c>
      <c r="Q9" s="29">
        <f t="shared" si="1"/>
        <v>29673586</v>
      </c>
    </row>
    <row r="10" spans="1:17" ht="13.5">
      <c r="A10" s="3" t="s">
        <v>27</v>
      </c>
      <c r="B10" s="2"/>
      <c r="C10" s="19">
        <v>2039223</v>
      </c>
      <c r="D10" s="19">
        <v>2039223</v>
      </c>
      <c r="E10" s="19">
        <v>2039223</v>
      </c>
      <c r="F10" s="19">
        <v>2039223</v>
      </c>
      <c r="G10" s="19">
        <v>2039223</v>
      </c>
      <c r="H10" s="19">
        <v>2039223</v>
      </c>
      <c r="I10" s="19">
        <v>2039223</v>
      </c>
      <c r="J10" s="19">
        <v>2039223</v>
      </c>
      <c r="K10" s="19">
        <v>2039223</v>
      </c>
      <c r="L10" s="19">
        <v>2039223</v>
      </c>
      <c r="M10" s="19">
        <v>2039223</v>
      </c>
      <c r="N10" s="20">
        <v>2039233</v>
      </c>
      <c r="O10" s="21">
        <v>24470686</v>
      </c>
      <c r="P10" s="19">
        <v>4217331</v>
      </c>
      <c r="Q10" s="22">
        <v>9587261</v>
      </c>
    </row>
    <row r="11" spans="1:17" ht="13.5">
      <c r="A11" s="3" t="s">
        <v>28</v>
      </c>
      <c r="B11" s="2"/>
      <c r="C11" s="19">
        <v>692246</v>
      </c>
      <c r="D11" s="19">
        <v>692246</v>
      </c>
      <c r="E11" s="19">
        <v>692246</v>
      </c>
      <c r="F11" s="19">
        <v>692246</v>
      </c>
      <c r="G11" s="19">
        <v>692246</v>
      </c>
      <c r="H11" s="19">
        <v>692246</v>
      </c>
      <c r="I11" s="19">
        <v>692246</v>
      </c>
      <c r="J11" s="19">
        <v>692246</v>
      </c>
      <c r="K11" s="19">
        <v>692246</v>
      </c>
      <c r="L11" s="19">
        <v>692246</v>
      </c>
      <c r="M11" s="19">
        <v>692246</v>
      </c>
      <c r="N11" s="20">
        <v>692232</v>
      </c>
      <c r="O11" s="21">
        <v>8306938</v>
      </c>
      <c r="P11" s="19">
        <v>8715750</v>
      </c>
      <c r="Q11" s="22">
        <v>9389979</v>
      </c>
    </row>
    <row r="12" spans="1:17" ht="13.5">
      <c r="A12" s="3" t="s">
        <v>29</v>
      </c>
      <c r="B12" s="2"/>
      <c r="C12" s="19">
        <v>624769</v>
      </c>
      <c r="D12" s="19">
        <v>624769</v>
      </c>
      <c r="E12" s="19">
        <v>624769</v>
      </c>
      <c r="F12" s="19">
        <v>624769</v>
      </c>
      <c r="G12" s="19">
        <v>624769</v>
      </c>
      <c r="H12" s="19">
        <v>624769</v>
      </c>
      <c r="I12" s="19">
        <v>624769</v>
      </c>
      <c r="J12" s="19">
        <v>624769</v>
      </c>
      <c r="K12" s="19">
        <v>624769</v>
      </c>
      <c r="L12" s="19">
        <v>624769</v>
      </c>
      <c r="M12" s="19">
        <v>624769</v>
      </c>
      <c r="N12" s="20">
        <v>624777</v>
      </c>
      <c r="O12" s="21">
        <v>7497236</v>
      </c>
      <c r="P12" s="19">
        <v>7947069</v>
      </c>
      <c r="Q12" s="22">
        <v>8423890</v>
      </c>
    </row>
    <row r="13" spans="1:17" ht="13.5">
      <c r="A13" s="3" t="s">
        <v>30</v>
      </c>
      <c r="B13" s="2"/>
      <c r="C13" s="19">
        <v>168539</v>
      </c>
      <c r="D13" s="19">
        <v>168539</v>
      </c>
      <c r="E13" s="19">
        <v>168539</v>
      </c>
      <c r="F13" s="19">
        <v>168539</v>
      </c>
      <c r="G13" s="19">
        <v>168539</v>
      </c>
      <c r="H13" s="19">
        <v>168539</v>
      </c>
      <c r="I13" s="19">
        <v>168539</v>
      </c>
      <c r="J13" s="19">
        <v>168539</v>
      </c>
      <c r="K13" s="19">
        <v>168539</v>
      </c>
      <c r="L13" s="19">
        <v>168539</v>
      </c>
      <c r="M13" s="19">
        <v>168539</v>
      </c>
      <c r="N13" s="20">
        <v>168551</v>
      </c>
      <c r="O13" s="21">
        <v>2022480</v>
      </c>
      <c r="P13" s="19">
        <v>2143828</v>
      </c>
      <c r="Q13" s="22">
        <v>2272456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4048058</v>
      </c>
      <c r="D15" s="16">
        <f t="shared" si="2"/>
        <v>4048058</v>
      </c>
      <c r="E15" s="16">
        <f t="shared" si="2"/>
        <v>4048058</v>
      </c>
      <c r="F15" s="16">
        <f t="shared" si="2"/>
        <v>4048058</v>
      </c>
      <c r="G15" s="16">
        <f t="shared" si="2"/>
        <v>4048058</v>
      </c>
      <c r="H15" s="16">
        <f t="shared" si="2"/>
        <v>4048058</v>
      </c>
      <c r="I15" s="16">
        <f t="shared" si="2"/>
        <v>4048058</v>
      </c>
      <c r="J15" s="16">
        <f t="shared" si="2"/>
        <v>4048058</v>
      </c>
      <c r="K15" s="16">
        <f t="shared" si="2"/>
        <v>4048058</v>
      </c>
      <c r="L15" s="16">
        <f>SUM(L16:L18)</f>
        <v>4048058</v>
      </c>
      <c r="M15" s="16">
        <f>SUM(M16:M18)</f>
        <v>4048058</v>
      </c>
      <c r="N15" s="27">
        <f t="shared" si="2"/>
        <v>4048083</v>
      </c>
      <c r="O15" s="28">
        <f t="shared" si="2"/>
        <v>48576721</v>
      </c>
      <c r="P15" s="16">
        <f t="shared" si="2"/>
        <v>22457964</v>
      </c>
      <c r="Q15" s="29">
        <f t="shared" si="2"/>
        <v>33729926</v>
      </c>
    </row>
    <row r="16" spans="1:17" ht="13.5">
      <c r="A16" s="3" t="s">
        <v>33</v>
      </c>
      <c r="B16" s="2"/>
      <c r="C16" s="19">
        <v>71248</v>
      </c>
      <c r="D16" s="19">
        <v>71248</v>
      </c>
      <c r="E16" s="19">
        <v>71248</v>
      </c>
      <c r="F16" s="19">
        <v>71248</v>
      </c>
      <c r="G16" s="19">
        <v>71248</v>
      </c>
      <c r="H16" s="19">
        <v>71248</v>
      </c>
      <c r="I16" s="19">
        <v>71248</v>
      </c>
      <c r="J16" s="19">
        <v>71248</v>
      </c>
      <c r="K16" s="19">
        <v>71248</v>
      </c>
      <c r="L16" s="19">
        <v>71248</v>
      </c>
      <c r="M16" s="19">
        <v>71248</v>
      </c>
      <c r="N16" s="20">
        <v>71272</v>
      </c>
      <c r="O16" s="21">
        <v>855000</v>
      </c>
      <c r="P16" s="19">
        <v>906300</v>
      </c>
      <c r="Q16" s="22">
        <v>960678</v>
      </c>
    </row>
    <row r="17" spans="1:17" ht="13.5">
      <c r="A17" s="3" t="s">
        <v>34</v>
      </c>
      <c r="B17" s="2"/>
      <c r="C17" s="19">
        <v>3976810</v>
      </c>
      <c r="D17" s="19">
        <v>3976810</v>
      </c>
      <c r="E17" s="19">
        <v>3976810</v>
      </c>
      <c r="F17" s="19">
        <v>3976810</v>
      </c>
      <c r="G17" s="19">
        <v>3976810</v>
      </c>
      <c r="H17" s="19">
        <v>3976810</v>
      </c>
      <c r="I17" s="19">
        <v>3976810</v>
      </c>
      <c r="J17" s="19">
        <v>3976810</v>
      </c>
      <c r="K17" s="19">
        <v>3976810</v>
      </c>
      <c r="L17" s="19">
        <v>3976810</v>
      </c>
      <c r="M17" s="19">
        <v>3976810</v>
      </c>
      <c r="N17" s="20">
        <v>3976811</v>
      </c>
      <c r="O17" s="21">
        <v>47721721</v>
      </c>
      <c r="P17" s="19">
        <v>21551664</v>
      </c>
      <c r="Q17" s="22">
        <v>32769248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56879059</v>
      </c>
      <c r="D19" s="16">
        <f t="shared" si="3"/>
        <v>56879059</v>
      </c>
      <c r="E19" s="16">
        <f t="shared" si="3"/>
        <v>56879059</v>
      </c>
      <c r="F19" s="16">
        <f t="shared" si="3"/>
        <v>56879059</v>
      </c>
      <c r="G19" s="16">
        <f t="shared" si="3"/>
        <v>56879059</v>
      </c>
      <c r="H19" s="16">
        <f t="shared" si="3"/>
        <v>56879059</v>
      </c>
      <c r="I19" s="16">
        <f t="shared" si="3"/>
        <v>56879059</v>
      </c>
      <c r="J19" s="16">
        <f t="shared" si="3"/>
        <v>56879059</v>
      </c>
      <c r="K19" s="16">
        <f t="shared" si="3"/>
        <v>56879059</v>
      </c>
      <c r="L19" s="16">
        <f>SUM(L20:L23)</f>
        <v>56879059</v>
      </c>
      <c r="M19" s="16">
        <f>SUM(M20:M23)</f>
        <v>56879059</v>
      </c>
      <c r="N19" s="27">
        <f t="shared" si="3"/>
        <v>56879057</v>
      </c>
      <c r="O19" s="28">
        <f t="shared" si="3"/>
        <v>682548706</v>
      </c>
      <c r="P19" s="16">
        <f t="shared" si="3"/>
        <v>798608789</v>
      </c>
      <c r="Q19" s="29">
        <f t="shared" si="3"/>
        <v>800990555</v>
      </c>
    </row>
    <row r="20" spans="1:17" ht="13.5">
      <c r="A20" s="3" t="s">
        <v>37</v>
      </c>
      <c r="B20" s="2"/>
      <c r="C20" s="19">
        <v>32203536</v>
      </c>
      <c r="D20" s="19">
        <v>32203536</v>
      </c>
      <c r="E20" s="19">
        <v>32203536</v>
      </c>
      <c r="F20" s="19">
        <v>32203536</v>
      </c>
      <c r="G20" s="19">
        <v>32203536</v>
      </c>
      <c r="H20" s="19">
        <v>32203536</v>
      </c>
      <c r="I20" s="19">
        <v>32203536</v>
      </c>
      <c r="J20" s="19">
        <v>32203536</v>
      </c>
      <c r="K20" s="19">
        <v>32203536</v>
      </c>
      <c r="L20" s="19">
        <v>32203536</v>
      </c>
      <c r="M20" s="19">
        <v>32203536</v>
      </c>
      <c r="N20" s="20">
        <v>32203542</v>
      </c>
      <c r="O20" s="21">
        <v>386442438</v>
      </c>
      <c r="P20" s="19">
        <v>439174985</v>
      </c>
      <c r="Q20" s="22">
        <v>448185600</v>
      </c>
    </row>
    <row r="21" spans="1:17" ht="13.5">
      <c r="A21" s="3" t="s">
        <v>38</v>
      </c>
      <c r="B21" s="2"/>
      <c r="C21" s="19">
        <v>13015098</v>
      </c>
      <c r="D21" s="19">
        <v>13015098</v>
      </c>
      <c r="E21" s="19">
        <v>13015098</v>
      </c>
      <c r="F21" s="19">
        <v>13015098</v>
      </c>
      <c r="G21" s="19">
        <v>13015098</v>
      </c>
      <c r="H21" s="19">
        <v>13015098</v>
      </c>
      <c r="I21" s="19">
        <v>13015098</v>
      </c>
      <c r="J21" s="19">
        <v>13015098</v>
      </c>
      <c r="K21" s="19">
        <v>13015098</v>
      </c>
      <c r="L21" s="19">
        <v>13015098</v>
      </c>
      <c r="M21" s="19">
        <v>13015098</v>
      </c>
      <c r="N21" s="20">
        <v>13015089</v>
      </c>
      <c r="O21" s="21">
        <v>156181167</v>
      </c>
      <c r="P21" s="19">
        <v>230642324</v>
      </c>
      <c r="Q21" s="22">
        <v>191083609</v>
      </c>
    </row>
    <row r="22" spans="1:17" ht="13.5">
      <c r="A22" s="3" t="s">
        <v>39</v>
      </c>
      <c r="B22" s="2"/>
      <c r="C22" s="23">
        <v>7697190</v>
      </c>
      <c r="D22" s="23">
        <v>7697190</v>
      </c>
      <c r="E22" s="23">
        <v>7697190</v>
      </c>
      <c r="F22" s="23">
        <v>7697190</v>
      </c>
      <c r="G22" s="23">
        <v>7697190</v>
      </c>
      <c r="H22" s="23">
        <v>7697190</v>
      </c>
      <c r="I22" s="23">
        <v>7697190</v>
      </c>
      <c r="J22" s="23">
        <v>7697190</v>
      </c>
      <c r="K22" s="23">
        <v>7697190</v>
      </c>
      <c r="L22" s="23">
        <v>7697190</v>
      </c>
      <c r="M22" s="23">
        <v>7697190</v>
      </c>
      <c r="N22" s="24">
        <v>7697189</v>
      </c>
      <c r="O22" s="25">
        <v>92366279</v>
      </c>
      <c r="P22" s="23">
        <v>84820748</v>
      </c>
      <c r="Q22" s="26">
        <v>115112370</v>
      </c>
    </row>
    <row r="23" spans="1:17" ht="13.5">
      <c r="A23" s="3" t="s">
        <v>40</v>
      </c>
      <c r="B23" s="2"/>
      <c r="C23" s="19">
        <v>3963235</v>
      </c>
      <c r="D23" s="19">
        <v>3963235</v>
      </c>
      <c r="E23" s="19">
        <v>3963235</v>
      </c>
      <c r="F23" s="19">
        <v>3963235</v>
      </c>
      <c r="G23" s="19">
        <v>3963235</v>
      </c>
      <c r="H23" s="19">
        <v>3963235</v>
      </c>
      <c r="I23" s="19">
        <v>3963235</v>
      </c>
      <c r="J23" s="19">
        <v>3963235</v>
      </c>
      <c r="K23" s="19">
        <v>3963235</v>
      </c>
      <c r="L23" s="19">
        <v>3963235</v>
      </c>
      <c r="M23" s="19">
        <v>3963235</v>
      </c>
      <c r="N23" s="20">
        <v>3963237</v>
      </c>
      <c r="O23" s="21">
        <v>47558822</v>
      </c>
      <c r="P23" s="19">
        <v>43970732</v>
      </c>
      <c r="Q23" s="22">
        <v>46608976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152592690</v>
      </c>
      <c r="D25" s="41">
        <f t="shared" si="4"/>
        <v>152592690</v>
      </c>
      <c r="E25" s="41">
        <f t="shared" si="4"/>
        <v>152592690</v>
      </c>
      <c r="F25" s="41">
        <f t="shared" si="4"/>
        <v>152592690</v>
      </c>
      <c r="G25" s="41">
        <f t="shared" si="4"/>
        <v>152592690</v>
      </c>
      <c r="H25" s="41">
        <f t="shared" si="4"/>
        <v>152592690</v>
      </c>
      <c r="I25" s="41">
        <f t="shared" si="4"/>
        <v>152592690</v>
      </c>
      <c r="J25" s="41">
        <f t="shared" si="4"/>
        <v>152592690</v>
      </c>
      <c r="K25" s="41">
        <f t="shared" si="4"/>
        <v>152592690</v>
      </c>
      <c r="L25" s="41">
        <f>+L5+L9+L15+L19+L24</f>
        <v>152592690</v>
      </c>
      <c r="M25" s="41">
        <f>+M5+M9+M15+M19+M24</f>
        <v>152592690</v>
      </c>
      <c r="N25" s="42">
        <f t="shared" si="4"/>
        <v>152592742</v>
      </c>
      <c r="O25" s="43">
        <f t="shared" si="4"/>
        <v>1831112332</v>
      </c>
      <c r="P25" s="41">
        <f t="shared" si="4"/>
        <v>1986193692</v>
      </c>
      <c r="Q25" s="44">
        <f t="shared" si="4"/>
        <v>2073417975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163355980</v>
      </c>
      <c r="D28" s="16">
        <f t="shared" si="5"/>
        <v>163355980</v>
      </c>
      <c r="E28" s="16">
        <f>SUM(E29:E31)</f>
        <v>163355980</v>
      </c>
      <c r="F28" s="16">
        <f>SUM(F29:F31)</f>
        <v>163355980</v>
      </c>
      <c r="G28" s="16">
        <f>SUM(G29:G31)</f>
        <v>163355980</v>
      </c>
      <c r="H28" s="16">
        <f>SUM(H29:H31)</f>
        <v>163355980</v>
      </c>
      <c r="I28" s="16">
        <f t="shared" si="5"/>
        <v>163355980</v>
      </c>
      <c r="J28" s="16">
        <f t="shared" si="5"/>
        <v>163355980</v>
      </c>
      <c r="K28" s="16">
        <f t="shared" si="5"/>
        <v>163355980</v>
      </c>
      <c r="L28" s="16">
        <f>SUM(L29:L31)</f>
        <v>163355980</v>
      </c>
      <c r="M28" s="16">
        <f>SUM(M29:M31)</f>
        <v>163355980</v>
      </c>
      <c r="N28" s="17">
        <f t="shared" si="5"/>
        <v>163355638</v>
      </c>
      <c r="O28" s="18">
        <f t="shared" si="5"/>
        <v>1960271418</v>
      </c>
      <c r="P28" s="16">
        <f t="shared" si="5"/>
        <v>2078975547</v>
      </c>
      <c r="Q28" s="17">
        <f t="shared" si="5"/>
        <v>2202110401</v>
      </c>
    </row>
    <row r="29" spans="1:17" ht="13.5">
      <c r="A29" s="3" t="s">
        <v>23</v>
      </c>
      <c r="B29" s="2"/>
      <c r="C29" s="19">
        <v>51387449</v>
      </c>
      <c r="D29" s="19">
        <v>51387449</v>
      </c>
      <c r="E29" s="19">
        <v>51387449</v>
      </c>
      <c r="F29" s="19">
        <v>51387449</v>
      </c>
      <c r="G29" s="19">
        <v>51387449</v>
      </c>
      <c r="H29" s="19">
        <v>51387449</v>
      </c>
      <c r="I29" s="19">
        <v>51387449</v>
      </c>
      <c r="J29" s="19">
        <v>51387449</v>
      </c>
      <c r="K29" s="19">
        <v>51387449</v>
      </c>
      <c r="L29" s="19">
        <v>51387449</v>
      </c>
      <c r="M29" s="19">
        <v>51387449</v>
      </c>
      <c r="N29" s="20">
        <v>51387308</v>
      </c>
      <c r="O29" s="21">
        <v>616649247</v>
      </c>
      <c r="P29" s="19">
        <v>655666610</v>
      </c>
      <c r="Q29" s="22">
        <v>693061715</v>
      </c>
    </row>
    <row r="30" spans="1:17" ht="13.5">
      <c r="A30" s="3" t="s">
        <v>24</v>
      </c>
      <c r="B30" s="2"/>
      <c r="C30" s="23">
        <v>111439344</v>
      </c>
      <c r="D30" s="23">
        <v>111439344</v>
      </c>
      <c r="E30" s="23">
        <v>111439344</v>
      </c>
      <c r="F30" s="23">
        <v>111439344</v>
      </c>
      <c r="G30" s="23">
        <v>111439344</v>
      </c>
      <c r="H30" s="23">
        <v>111439344</v>
      </c>
      <c r="I30" s="23">
        <v>111439344</v>
      </c>
      <c r="J30" s="23">
        <v>111439344</v>
      </c>
      <c r="K30" s="23">
        <v>111439344</v>
      </c>
      <c r="L30" s="23">
        <v>111439344</v>
      </c>
      <c r="M30" s="23">
        <v>111439344</v>
      </c>
      <c r="N30" s="24">
        <v>111439146</v>
      </c>
      <c r="O30" s="25">
        <v>1337271930</v>
      </c>
      <c r="P30" s="23">
        <v>1416697461</v>
      </c>
      <c r="Q30" s="26">
        <v>1502040525</v>
      </c>
    </row>
    <row r="31" spans="1:17" ht="13.5">
      <c r="A31" s="3" t="s">
        <v>25</v>
      </c>
      <c r="B31" s="2"/>
      <c r="C31" s="19">
        <v>529187</v>
      </c>
      <c r="D31" s="19">
        <v>529187</v>
      </c>
      <c r="E31" s="19">
        <v>529187</v>
      </c>
      <c r="F31" s="19">
        <v>529187</v>
      </c>
      <c r="G31" s="19">
        <v>529187</v>
      </c>
      <c r="H31" s="19">
        <v>529187</v>
      </c>
      <c r="I31" s="19">
        <v>529187</v>
      </c>
      <c r="J31" s="19">
        <v>529187</v>
      </c>
      <c r="K31" s="19">
        <v>529187</v>
      </c>
      <c r="L31" s="19">
        <v>529187</v>
      </c>
      <c r="M31" s="19">
        <v>529187</v>
      </c>
      <c r="N31" s="20">
        <v>529184</v>
      </c>
      <c r="O31" s="21">
        <v>6350241</v>
      </c>
      <c r="P31" s="19">
        <v>6611476</v>
      </c>
      <c r="Q31" s="22">
        <v>7008161</v>
      </c>
    </row>
    <row r="32" spans="1:17" ht="13.5">
      <c r="A32" s="1" t="s">
        <v>26</v>
      </c>
      <c r="B32" s="2"/>
      <c r="C32" s="16">
        <f aca="true" t="shared" si="6" ref="C32:Q32">SUM(C33:C37)</f>
        <v>10818332</v>
      </c>
      <c r="D32" s="16">
        <f t="shared" si="6"/>
        <v>10818332</v>
      </c>
      <c r="E32" s="16">
        <f>SUM(E33:E37)</f>
        <v>10818332</v>
      </c>
      <c r="F32" s="16">
        <f>SUM(F33:F37)</f>
        <v>10818332</v>
      </c>
      <c r="G32" s="16">
        <f>SUM(G33:G37)</f>
        <v>10818332</v>
      </c>
      <c r="H32" s="16">
        <f>SUM(H33:H37)</f>
        <v>10818332</v>
      </c>
      <c r="I32" s="16">
        <f t="shared" si="6"/>
        <v>10818332</v>
      </c>
      <c r="J32" s="16">
        <f t="shared" si="6"/>
        <v>10818332</v>
      </c>
      <c r="K32" s="16">
        <f t="shared" si="6"/>
        <v>10818332</v>
      </c>
      <c r="L32" s="16">
        <f>SUM(L33:L37)</f>
        <v>10818332</v>
      </c>
      <c r="M32" s="16">
        <f>SUM(M33:M37)</f>
        <v>10818332</v>
      </c>
      <c r="N32" s="27">
        <f t="shared" si="6"/>
        <v>10818358</v>
      </c>
      <c r="O32" s="28">
        <f t="shared" si="6"/>
        <v>129820010</v>
      </c>
      <c r="P32" s="16">
        <f t="shared" si="6"/>
        <v>137609212</v>
      </c>
      <c r="Q32" s="29">
        <f t="shared" si="6"/>
        <v>145865756</v>
      </c>
    </row>
    <row r="33" spans="1:17" ht="13.5">
      <c r="A33" s="3" t="s">
        <v>27</v>
      </c>
      <c r="B33" s="2"/>
      <c r="C33" s="19">
        <v>1631525</v>
      </c>
      <c r="D33" s="19">
        <v>1631525</v>
      </c>
      <c r="E33" s="19">
        <v>1631525</v>
      </c>
      <c r="F33" s="19">
        <v>1631525</v>
      </c>
      <c r="G33" s="19">
        <v>1631525</v>
      </c>
      <c r="H33" s="19">
        <v>1631525</v>
      </c>
      <c r="I33" s="19">
        <v>1631525</v>
      </c>
      <c r="J33" s="19">
        <v>1631525</v>
      </c>
      <c r="K33" s="19">
        <v>1631525</v>
      </c>
      <c r="L33" s="19">
        <v>1631525</v>
      </c>
      <c r="M33" s="19">
        <v>1631525</v>
      </c>
      <c r="N33" s="20">
        <v>1631537</v>
      </c>
      <c r="O33" s="21">
        <v>19578312</v>
      </c>
      <c r="P33" s="19">
        <v>20753004</v>
      </c>
      <c r="Q33" s="22">
        <v>21998181</v>
      </c>
    </row>
    <row r="34" spans="1:17" ht="13.5">
      <c r="A34" s="3" t="s">
        <v>28</v>
      </c>
      <c r="B34" s="2"/>
      <c r="C34" s="19">
        <v>3482912</v>
      </c>
      <c r="D34" s="19">
        <v>3482912</v>
      </c>
      <c r="E34" s="19">
        <v>3482912</v>
      </c>
      <c r="F34" s="19">
        <v>3482912</v>
      </c>
      <c r="G34" s="19">
        <v>3482912</v>
      </c>
      <c r="H34" s="19">
        <v>3482912</v>
      </c>
      <c r="I34" s="19">
        <v>3482912</v>
      </c>
      <c r="J34" s="19">
        <v>3482912</v>
      </c>
      <c r="K34" s="19">
        <v>3482912</v>
      </c>
      <c r="L34" s="19">
        <v>3482912</v>
      </c>
      <c r="M34" s="19">
        <v>3482912</v>
      </c>
      <c r="N34" s="20">
        <v>3482909</v>
      </c>
      <c r="O34" s="21">
        <v>41794941</v>
      </c>
      <c r="P34" s="19">
        <v>44302638</v>
      </c>
      <c r="Q34" s="22">
        <v>46960797</v>
      </c>
    </row>
    <row r="35" spans="1:17" ht="13.5">
      <c r="A35" s="3" t="s">
        <v>29</v>
      </c>
      <c r="B35" s="2"/>
      <c r="C35" s="19">
        <v>5346464</v>
      </c>
      <c r="D35" s="19">
        <v>5346464</v>
      </c>
      <c r="E35" s="19">
        <v>5346464</v>
      </c>
      <c r="F35" s="19">
        <v>5346464</v>
      </c>
      <c r="G35" s="19">
        <v>5346464</v>
      </c>
      <c r="H35" s="19">
        <v>5346464</v>
      </c>
      <c r="I35" s="19">
        <v>5346464</v>
      </c>
      <c r="J35" s="19">
        <v>5346464</v>
      </c>
      <c r="K35" s="19">
        <v>5346464</v>
      </c>
      <c r="L35" s="19">
        <v>5346464</v>
      </c>
      <c r="M35" s="19">
        <v>5346464</v>
      </c>
      <c r="N35" s="20">
        <v>5346478</v>
      </c>
      <c r="O35" s="21">
        <v>64157582</v>
      </c>
      <c r="P35" s="19">
        <v>68007041</v>
      </c>
      <c r="Q35" s="22">
        <v>72087460</v>
      </c>
    </row>
    <row r="36" spans="1:17" ht="13.5">
      <c r="A36" s="3" t="s">
        <v>30</v>
      </c>
      <c r="B36" s="2"/>
      <c r="C36" s="19">
        <v>357431</v>
      </c>
      <c r="D36" s="19">
        <v>357431</v>
      </c>
      <c r="E36" s="19">
        <v>357431</v>
      </c>
      <c r="F36" s="19">
        <v>357431</v>
      </c>
      <c r="G36" s="19">
        <v>357431</v>
      </c>
      <c r="H36" s="19">
        <v>357431</v>
      </c>
      <c r="I36" s="19">
        <v>357431</v>
      </c>
      <c r="J36" s="19">
        <v>357431</v>
      </c>
      <c r="K36" s="19">
        <v>357431</v>
      </c>
      <c r="L36" s="19">
        <v>357431</v>
      </c>
      <c r="M36" s="19">
        <v>357431</v>
      </c>
      <c r="N36" s="20">
        <v>357434</v>
      </c>
      <c r="O36" s="21">
        <v>4289175</v>
      </c>
      <c r="P36" s="19">
        <v>4546529</v>
      </c>
      <c r="Q36" s="22">
        <v>4819318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6906016</v>
      </c>
      <c r="D38" s="16">
        <f t="shared" si="7"/>
        <v>6906016</v>
      </c>
      <c r="E38" s="16">
        <f>SUM(E39:E41)</f>
        <v>6906016</v>
      </c>
      <c r="F38" s="16">
        <f>SUM(F39:F41)</f>
        <v>6906016</v>
      </c>
      <c r="G38" s="16">
        <f>SUM(G39:G41)</f>
        <v>6906016</v>
      </c>
      <c r="H38" s="16">
        <f>SUM(H39:H41)</f>
        <v>6906016</v>
      </c>
      <c r="I38" s="16">
        <f t="shared" si="7"/>
        <v>6906016</v>
      </c>
      <c r="J38" s="16">
        <f t="shared" si="7"/>
        <v>6906016</v>
      </c>
      <c r="K38" s="16">
        <f t="shared" si="7"/>
        <v>6906016</v>
      </c>
      <c r="L38" s="16">
        <f>SUM(L39:L41)</f>
        <v>6906016</v>
      </c>
      <c r="M38" s="16">
        <f>SUM(M39:M41)</f>
        <v>6906016</v>
      </c>
      <c r="N38" s="27">
        <f t="shared" si="7"/>
        <v>6905931</v>
      </c>
      <c r="O38" s="28">
        <f t="shared" si="7"/>
        <v>82872107</v>
      </c>
      <c r="P38" s="16">
        <f t="shared" si="7"/>
        <v>87832244</v>
      </c>
      <c r="Q38" s="29">
        <f t="shared" si="7"/>
        <v>93270271</v>
      </c>
    </row>
    <row r="39" spans="1:17" ht="13.5">
      <c r="A39" s="3" t="s">
        <v>33</v>
      </c>
      <c r="B39" s="2"/>
      <c r="C39" s="19">
        <v>2081764</v>
      </c>
      <c r="D39" s="19">
        <v>2081764</v>
      </c>
      <c r="E39" s="19">
        <v>2081764</v>
      </c>
      <c r="F39" s="19">
        <v>2081764</v>
      </c>
      <c r="G39" s="19">
        <v>2081764</v>
      </c>
      <c r="H39" s="19">
        <v>2081764</v>
      </c>
      <c r="I39" s="19">
        <v>2081764</v>
      </c>
      <c r="J39" s="19">
        <v>2081764</v>
      </c>
      <c r="K39" s="19">
        <v>2081764</v>
      </c>
      <c r="L39" s="19">
        <v>2081764</v>
      </c>
      <c r="M39" s="19">
        <v>2081764</v>
      </c>
      <c r="N39" s="20">
        <v>2081707</v>
      </c>
      <c r="O39" s="21">
        <v>24981111</v>
      </c>
      <c r="P39" s="19">
        <v>26479976</v>
      </c>
      <c r="Q39" s="22">
        <v>28068774</v>
      </c>
    </row>
    <row r="40" spans="1:17" ht="13.5">
      <c r="A40" s="3" t="s">
        <v>34</v>
      </c>
      <c r="B40" s="2"/>
      <c r="C40" s="19">
        <v>4824252</v>
      </c>
      <c r="D40" s="19">
        <v>4824252</v>
      </c>
      <c r="E40" s="19">
        <v>4824252</v>
      </c>
      <c r="F40" s="19">
        <v>4824252</v>
      </c>
      <c r="G40" s="19">
        <v>4824252</v>
      </c>
      <c r="H40" s="19">
        <v>4824252</v>
      </c>
      <c r="I40" s="19">
        <v>4824252</v>
      </c>
      <c r="J40" s="19">
        <v>4824252</v>
      </c>
      <c r="K40" s="19">
        <v>4824252</v>
      </c>
      <c r="L40" s="19">
        <v>4824252</v>
      </c>
      <c r="M40" s="19">
        <v>4824252</v>
      </c>
      <c r="N40" s="20">
        <v>4824224</v>
      </c>
      <c r="O40" s="21">
        <v>57890996</v>
      </c>
      <c r="P40" s="19">
        <v>61352268</v>
      </c>
      <c r="Q40" s="22">
        <v>65201497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109234539</v>
      </c>
      <c r="D42" s="16">
        <f t="shared" si="8"/>
        <v>109234539</v>
      </c>
      <c r="E42" s="16">
        <f>SUM(E43:E46)</f>
        <v>109234539</v>
      </c>
      <c r="F42" s="16">
        <f>SUM(F43:F46)</f>
        <v>109234539</v>
      </c>
      <c r="G42" s="16">
        <f>SUM(G43:G46)</f>
        <v>109234539</v>
      </c>
      <c r="H42" s="16">
        <f>SUM(H43:H46)</f>
        <v>109234539</v>
      </c>
      <c r="I42" s="16">
        <f t="shared" si="8"/>
        <v>109234539</v>
      </c>
      <c r="J42" s="16">
        <f t="shared" si="8"/>
        <v>109234539</v>
      </c>
      <c r="K42" s="16">
        <f t="shared" si="8"/>
        <v>109234539</v>
      </c>
      <c r="L42" s="16">
        <f>SUM(L43:L46)</f>
        <v>109234539</v>
      </c>
      <c r="M42" s="16">
        <f>SUM(M43:M46)</f>
        <v>109234539</v>
      </c>
      <c r="N42" s="27">
        <f t="shared" si="8"/>
        <v>109234530</v>
      </c>
      <c r="O42" s="28">
        <f t="shared" si="8"/>
        <v>1310814459</v>
      </c>
      <c r="P42" s="16">
        <f t="shared" si="8"/>
        <v>1390273885</v>
      </c>
      <c r="Q42" s="29">
        <f t="shared" si="8"/>
        <v>1463174238</v>
      </c>
    </row>
    <row r="43" spans="1:17" ht="13.5">
      <c r="A43" s="3" t="s">
        <v>37</v>
      </c>
      <c r="B43" s="2"/>
      <c r="C43" s="19">
        <v>92087019</v>
      </c>
      <c r="D43" s="19">
        <v>92087019</v>
      </c>
      <c r="E43" s="19">
        <v>92087019</v>
      </c>
      <c r="F43" s="19">
        <v>92087019</v>
      </c>
      <c r="G43" s="19">
        <v>92087019</v>
      </c>
      <c r="H43" s="19">
        <v>92087019</v>
      </c>
      <c r="I43" s="19">
        <v>92087019</v>
      </c>
      <c r="J43" s="19">
        <v>92087019</v>
      </c>
      <c r="K43" s="19">
        <v>92087019</v>
      </c>
      <c r="L43" s="19">
        <v>92087019</v>
      </c>
      <c r="M43" s="19">
        <v>92087019</v>
      </c>
      <c r="N43" s="20">
        <v>92087021</v>
      </c>
      <c r="O43" s="21">
        <v>1105044230</v>
      </c>
      <c r="P43" s="19">
        <v>1171457142</v>
      </c>
      <c r="Q43" s="22">
        <v>1241150059</v>
      </c>
    </row>
    <row r="44" spans="1:17" ht="13.5">
      <c r="A44" s="3" t="s">
        <v>38</v>
      </c>
      <c r="B44" s="2"/>
      <c r="C44" s="19">
        <v>4967922</v>
      </c>
      <c r="D44" s="19">
        <v>4967922</v>
      </c>
      <c r="E44" s="19">
        <v>4967922</v>
      </c>
      <c r="F44" s="19">
        <v>4967922</v>
      </c>
      <c r="G44" s="19">
        <v>4967922</v>
      </c>
      <c r="H44" s="19">
        <v>4967922</v>
      </c>
      <c r="I44" s="19">
        <v>4967922</v>
      </c>
      <c r="J44" s="19">
        <v>4967922</v>
      </c>
      <c r="K44" s="19">
        <v>4967922</v>
      </c>
      <c r="L44" s="19">
        <v>4967922</v>
      </c>
      <c r="M44" s="19">
        <v>4967922</v>
      </c>
      <c r="N44" s="20">
        <v>4967943</v>
      </c>
      <c r="O44" s="21">
        <v>59615085</v>
      </c>
      <c r="P44" s="19">
        <v>67900003</v>
      </c>
      <c r="Q44" s="22">
        <v>66392978</v>
      </c>
    </row>
    <row r="45" spans="1:17" ht="13.5">
      <c r="A45" s="3" t="s">
        <v>39</v>
      </c>
      <c r="B45" s="2"/>
      <c r="C45" s="23">
        <v>4847471</v>
      </c>
      <c r="D45" s="23">
        <v>4847471</v>
      </c>
      <c r="E45" s="23">
        <v>4847471</v>
      </c>
      <c r="F45" s="23">
        <v>4847471</v>
      </c>
      <c r="G45" s="23">
        <v>4847471</v>
      </c>
      <c r="H45" s="23">
        <v>4847471</v>
      </c>
      <c r="I45" s="23">
        <v>4847471</v>
      </c>
      <c r="J45" s="23">
        <v>4847471</v>
      </c>
      <c r="K45" s="23">
        <v>4847471</v>
      </c>
      <c r="L45" s="23">
        <v>4847471</v>
      </c>
      <c r="M45" s="23">
        <v>4847471</v>
      </c>
      <c r="N45" s="24">
        <v>4847457</v>
      </c>
      <c r="O45" s="25">
        <v>58169638</v>
      </c>
      <c r="P45" s="23">
        <v>64093724</v>
      </c>
      <c r="Q45" s="26">
        <v>63598804</v>
      </c>
    </row>
    <row r="46" spans="1:17" ht="13.5">
      <c r="A46" s="3" t="s">
        <v>40</v>
      </c>
      <c r="B46" s="2"/>
      <c r="C46" s="19">
        <v>7332127</v>
      </c>
      <c r="D46" s="19">
        <v>7332127</v>
      </c>
      <c r="E46" s="19">
        <v>7332127</v>
      </c>
      <c r="F46" s="19">
        <v>7332127</v>
      </c>
      <c r="G46" s="19">
        <v>7332127</v>
      </c>
      <c r="H46" s="19">
        <v>7332127</v>
      </c>
      <c r="I46" s="19">
        <v>7332127</v>
      </c>
      <c r="J46" s="19">
        <v>7332127</v>
      </c>
      <c r="K46" s="19">
        <v>7332127</v>
      </c>
      <c r="L46" s="19">
        <v>7332127</v>
      </c>
      <c r="M46" s="19">
        <v>7332127</v>
      </c>
      <c r="N46" s="20">
        <v>7332109</v>
      </c>
      <c r="O46" s="21">
        <v>87985506</v>
      </c>
      <c r="P46" s="19">
        <v>86823016</v>
      </c>
      <c r="Q46" s="22">
        <v>92032397</v>
      </c>
    </row>
    <row r="47" spans="1:17" ht="13.5">
      <c r="A47" s="1" t="s">
        <v>41</v>
      </c>
      <c r="B47" s="4"/>
      <c r="C47" s="16">
        <v>390019</v>
      </c>
      <c r="D47" s="16">
        <v>390019</v>
      </c>
      <c r="E47" s="16">
        <v>390019</v>
      </c>
      <c r="F47" s="16">
        <v>390019</v>
      </c>
      <c r="G47" s="16">
        <v>390019</v>
      </c>
      <c r="H47" s="16">
        <v>390019</v>
      </c>
      <c r="I47" s="16">
        <v>390019</v>
      </c>
      <c r="J47" s="16">
        <v>390019</v>
      </c>
      <c r="K47" s="16">
        <v>390019</v>
      </c>
      <c r="L47" s="16">
        <v>390019</v>
      </c>
      <c r="M47" s="16">
        <v>390019</v>
      </c>
      <c r="N47" s="27">
        <v>390010</v>
      </c>
      <c r="O47" s="28">
        <v>4680219</v>
      </c>
      <c r="P47" s="16">
        <v>4961034</v>
      </c>
      <c r="Q47" s="29">
        <v>5258694</v>
      </c>
    </row>
    <row r="48" spans="1:17" ht="13.5">
      <c r="A48" s="5" t="s">
        <v>44</v>
      </c>
      <c r="B48" s="6"/>
      <c r="C48" s="41">
        <f aca="true" t="shared" si="9" ref="C48:Q48">+C28+C32+C38+C42+C47</f>
        <v>290704886</v>
      </c>
      <c r="D48" s="41">
        <f t="shared" si="9"/>
        <v>290704886</v>
      </c>
      <c r="E48" s="41">
        <f>+E28+E32+E38+E42+E47</f>
        <v>290704886</v>
      </c>
      <c r="F48" s="41">
        <f>+F28+F32+F38+F42+F47</f>
        <v>290704886</v>
      </c>
      <c r="G48" s="41">
        <f>+G28+G32+G38+G42+G47</f>
        <v>290704886</v>
      </c>
      <c r="H48" s="41">
        <f>+H28+H32+H38+H42+H47</f>
        <v>290704886</v>
      </c>
      <c r="I48" s="41">
        <f t="shared" si="9"/>
        <v>290704886</v>
      </c>
      <c r="J48" s="41">
        <f t="shared" si="9"/>
        <v>290704886</v>
      </c>
      <c r="K48" s="41">
        <f t="shared" si="9"/>
        <v>290704886</v>
      </c>
      <c r="L48" s="41">
        <f>+L28+L32+L38+L42+L47</f>
        <v>290704886</v>
      </c>
      <c r="M48" s="41">
        <f>+M28+M32+M38+M42+M47</f>
        <v>290704886</v>
      </c>
      <c r="N48" s="42">
        <f t="shared" si="9"/>
        <v>290704467</v>
      </c>
      <c r="O48" s="43">
        <f t="shared" si="9"/>
        <v>3488458213</v>
      </c>
      <c r="P48" s="41">
        <f t="shared" si="9"/>
        <v>3699651922</v>
      </c>
      <c r="Q48" s="44">
        <f t="shared" si="9"/>
        <v>3909679360</v>
      </c>
    </row>
    <row r="49" spans="1:17" ht="13.5">
      <c r="A49" s="10" t="s">
        <v>68</v>
      </c>
      <c r="B49" s="6">
        <v>1</v>
      </c>
      <c r="C49" s="45">
        <f aca="true" t="shared" si="10" ref="C49:Q49">+C25-C48</f>
        <v>-138112196</v>
      </c>
      <c r="D49" s="45">
        <f t="shared" si="10"/>
        <v>-138112196</v>
      </c>
      <c r="E49" s="45">
        <f t="shared" si="10"/>
        <v>-138112196</v>
      </c>
      <c r="F49" s="45">
        <f t="shared" si="10"/>
        <v>-138112196</v>
      </c>
      <c r="G49" s="45">
        <f t="shared" si="10"/>
        <v>-138112196</v>
      </c>
      <c r="H49" s="45">
        <f t="shared" si="10"/>
        <v>-138112196</v>
      </c>
      <c r="I49" s="45">
        <f t="shared" si="10"/>
        <v>-138112196</v>
      </c>
      <c r="J49" s="45">
        <f t="shared" si="10"/>
        <v>-138112196</v>
      </c>
      <c r="K49" s="45">
        <f t="shared" si="10"/>
        <v>-138112196</v>
      </c>
      <c r="L49" s="45">
        <f>+L25-L48</f>
        <v>-138112196</v>
      </c>
      <c r="M49" s="45">
        <f>+M25-M48</f>
        <v>-138112196</v>
      </c>
      <c r="N49" s="46">
        <f t="shared" si="10"/>
        <v>-138111725</v>
      </c>
      <c r="O49" s="47">
        <f t="shared" si="10"/>
        <v>-1657345881</v>
      </c>
      <c r="P49" s="45">
        <f t="shared" si="10"/>
        <v>-1713458230</v>
      </c>
      <c r="Q49" s="48">
        <f t="shared" si="10"/>
        <v>-1836261385</v>
      </c>
    </row>
    <row r="50" spans="1:17" ht="13.5">
      <c r="A50" s="11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70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12577316</v>
      </c>
      <c r="D5" s="16">
        <f t="shared" si="0"/>
        <v>12243493</v>
      </c>
      <c r="E5" s="16">
        <f t="shared" si="0"/>
        <v>7069408</v>
      </c>
      <c r="F5" s="16">
        <f t="shared" si="0"/>
        <v>9942498</v>
      </c>
      <c r="G5" s="16">
        <f t="shared" si="0"/>
        <v>7102688</v>
      </c>
      <c r="H5" s="16">
        <f t="shared" si="0"/>
        <v>7101756</v>
      </c>
      <c r="I5" s="16">
        <f t="shared" si="0"/>
        <v>6914555</v>
      </c>
      <c r="J5" s="16">
        <f t="shared" si="0"/>
        <v>6818795</v>
      </c>
      <c r="K5" s="16">
        <f t="shared" si="0"/>
        <v>6917494</v>
      </c>
      <c r="L5" s="16">
        <f>SUM(L6:L8)</f>
        <v>6965525</v>
      </c>
      <c r="M5" s="16">
        <f>SUM(M6:M8)</f>
        <v>7083807</v>
      </c>
      <c r="N5" s="17">
        <f t="shared" si="0"/>
        <v>7025748</v>
      </c>
      <c r="O5" s="18">
        <f t="shared" si="0"/>
        <v>97763083</v>
      </c>
      <c r="P5" s="16">
        <f t="shared" si="0"/>
        <v>103572411</v>
      </c>
      <c r="Q5" s="17">
        <f t="shared" si="0"/>
        <v>110854498</v>
      </c>
    </row>
    <row r="6" spans="1:17" ht="13.5">
      <c r="A6" s="3" t="s">
        <v>23</v>
      </c>
      <c r="B6" s="2"/>
      <c r="C6" s="19">
        <v>284826</v>
      </c>
      <c r="D6" s="19">
        <v>284826</v>
      </c>
      <c r="E6" s="19">
        <v>284826</v>
      </c>
      <c r="F6" s="19">
        <v>284826</v>
      </c>
      <c r="G6" s="19">
        <v>284826</v>
      </c>
      <c r="H6" s="19">
        <v>284826</v>
      </c>
      <c r="I6" s="19">
        <v>284826</v>
      </c>
      <c r="J6" s="19">
        <v>284826</v>
      </c>
      <c r="K6" s="19">
        <v>284826</v>
      </c>
      <c r="L6" s="19">
        <v>284826</v>
      </c>
      <c r="M6" s="19">
        <v>284826</v>
      </c>
      <c r="N6" s="20">
        <v>284826</v>
      </c>
      <c r="O6" s="21">
        <v>3417912</v>
      </c>
      <c r="P6" s="19">
        <v>3579634</v>
      </c>
      <c r="Q6" s="22">
        <v>3750348</v>
      </c>
    </row>
    <row r="7" spans="1:17" ht="13.5">
      <c r="A7" s="3" t="s">
        <v>24</v>
      </c>
      <c r="B7" s="2"/>
      <c r="C7" s="23">
        <v>12292490</v>
      </c>
      <c r="D7" s="23">
        <v>11958667</v>
      </c>
      <c r="E7" s="23">
        <v>6784582</v>
      </c>
      <c r="F7" s="23">
        <v>9657672</v>
      </c>
      <c r="G7" s="23">
        <v>6817862</v>
      </c>
      <c r="H7" s="23">
        <v>6816930</v>
      </c>
      <c r="I7" s="23">
        <v>6629729</v>
      </c>
      <c r="J7" s="23">
        <v>6533969</v>
      </c>
      <c r="K7" s="23">
        <v>6632668</v>
      </c>
      <c r="L7" s="23">
        <v>6680699</v>
      </c>
      <c r="M7" s="23">
        <v>6798981</v>
      </c>
      <c r="N7" s="24">
        <v>6740922</v>
      </c>
      <c r="O7" s="25">
        <v>94345171</v>
      </c>
      <c r="P7" s="23">
        <v>99992777</v>
      </c>
      <c r="Q7" s="26">
        <v>107104150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4770</v>
      </c>
      <c r="D9" s="16">
        <f t="shared" si="1"/>
        <v>4770</v>
      </c>
      <c r="E9" s="16">
        <f t="shared" si="1"/>
        <v>4770</v>
      </c>
      <c r="F9" s="16">
        <f t="shared" si="1"/>
        <v>4770</v>
      </c>
      <c r="G9" s="16">
        <f t="shared" si="1"/>
        <v>4770</v>
      </c>
      <c r="H9" s="16">
        <f t="shared" si="1"/>
        <v>4770</v>
      </c>
      <c r="I9" s="16">
        <f t="shared" si="1"/>
        <v>34646</v>
      </c>
      <c r="J9" s="16">
        <f t="shared" si="1"/>
        <v>24226</v>
      </c>
      <c r="K9" s="16">
        <f t="shared" si="1"/>
        <v>55318</v>
      </c>
      <c r="L9" s="16">
        <f>SUM(L10:L14)</f>
        <v>40829</v>
      </c>
      <c r="M9" s="16">
        <f>SUM(M10:M14)</f>
        <v>51595</v>
      </c>
      <c r="N9" s="27">
        <f t="shared" si="1"/>
        <v>25791</v>
      </c>
      <c r="O9" s="28">
        <f t="shared" si="1"/>
        <v>261025</v>
      </c>
      <c r="P9" s="16">
        <f t="shared" si="1"/>
        <v>275120</v>
      </c>
      <c r="Q9" s="29">
        <f t="shared" si="1"/>
        <v>289977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>
        <v>29876</v>
      </c>
      <c r="J10" s="19">
        <v>19456</v>
      </c>
      <c r="K10" s="19">
        <v>50548</v>
      </c>
      <c r="L10" s="19">
        <v>36059</v>
      </c>
      <c r="M10" s="19">
        <v>46825</v>
      </c>
      <c r="N10" s="20">
        <v>21021</v>
      </c>
      <c r="O10" s="21">
        <v>203785</v>
      </c>
      <c r="P10" s="19">
        <v>214789</v>
      </c>
      <c r="Q10" s="22">
        <v>226388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4770</v>
      </c>
      <c r="D12" s="19">
        <v>4770</v>
      </c>
      <c r="E12" s="19">
        <v>4770</v>
      </c>
      <c r="F12" s="19">
        <v>4770</v>
      </c>
      <c r="G12" s="19">
        <v>4770</v>
      </c>
      <c r="H12" s="19">
        <v>4770</v>
      </c>
      <c r="I12" s="19">
        <v>4770</v>
      </c>
      <c r="J12" s="19">
        <v>4770</v>
      </c>
      <c r="K12" s="19">
        <v>4770</v>
      </c>
      <c r="L12" s="19">
        <v>4770</v>
      </c>
      <c r="M12" s="19">
        <v>4770</v>
      </c>
      <c r="N12" s="20">
        <v>4770</v>
      </c>
      <c r="O12" s="21">
        <v>57240</v>
      </c>
      <c r="P12" s="19">
        <v>60331</v>
      </c>
      <c r="Q12" s="22">
        <v>63589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64000</v>
      </c>
      <c r="D15" s="16">
        <f t="shared" si="2"/>
        <v>64000</v>
      </c>
      <c r="E15" s="16">
        <f t="shared" si="2"/>
        <v>64000</v>
      </c>
      <c r="F15" s="16">
        <f t="shared" si="2"/>
        <v>64000</v>
      </c>
      <c r="G15" s="16">
        <f t="shared" si="2"/>
        <v>64000</v>
      </c>
      <c r="H15" s="16">
        <f t="shared" si="2"/>
        <v>64000</v>
      </c>
      <c r="I15" s="16">
        <f t="shared" si="2"/>
        <v>64000</v>
      </c>
      <c r="J15" s="16">
        <f t="shared" si="2"/>
        <v>64000</v>
      </c>
      <c r="K15" s="16">
        <f t="shared" si="2"/>
        <v>65598</v>
      </c>
      <c r="L15" s="16">
        <f>SUM(L16:L18)</f>
        <v>64516</v>
      </c>
      <c r="M15" s="16">
        <f>SUM(M16:M18)</f>
        <v>64000</v>
      </c>
      <c r="N15" s="27">
        <f t="shared" si="2"/>
        <v>64000</v>
      </c>
      <c r="O15" s="28">
        <f t="shared" si="2"/>
        <v>770114</v>
      </c>
      <c r="P15" s="16">
        <f t="shared" si="2"/>
        <v>770228</v>
      </c>
      <c r="Q15" s="29">
        <f t="shared" si="2"/>
        <v>770348</v>
      </c>
    </row>
    <row r="16" spans="1:17" ht="13.5">
      <c r="A16" s="3" t="s">
        <v>33</v>
      </c>
      <c r="B16" s="2"/>
      <c r="C16" s="19">
        <v>64000</v>
      </c>
      <c r="D16" s="19">
        <v>64000</v>
      </c>
      <c r="E16" s="19">
        <v>64000</v>
      </c>
      <c r="F16" s="19">
        <v>64000</v>
      </c>
      <c r="G16" s="19">
        <v>64000</v>
      </c>
      <c r="H16" s="19">
        <v>64000</v>
      </c>
      <c r="I16" s="19">
        <v>64000</v>
      </c>
      <c r="J16" s="19">
        <v>64000</v>
      </c>
      <c r="K16" s="19">
        <v>65598</v>
      </c>
      <c r="L16" s="19">
        <v>64516</v>
      </c>
      <c r="M16" s="19">
        <v>64000</v>
      </c>
      <c r="N16" s="20">
        <v>64000</v>
      </c>
      <c r="O16" s="21">
        <v>770114</v>
      </c>
      <c r="P16" s="19">
        <v>770228</v>
      </c>
      <c r="Q16" s="22">
        <v>770348</v>
      </c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6679459</v>
      </c>
      <c r="D19" s="16">
        <f t="shared" si="3"/>
        <v>-3087923</v>
      </c>
      <c r="E19" s="16">
        <f t="shared" si="3"/>
        <v>7243391</v>
      </c>
      <c r="F19" s="16">
        <f t="shared" si="3"/>
        <v>6674853</v>
      </c>
      <c r="G19" s="16">
        <f t="shared" si="3"/>
        <v>4956625</v>
      </c>
      <c r="H19" s="16">
        <f t="shared" si="3"/>
        <v>6571216</v>
      </c>
      <c r="I19" s="16">
        <f t="shared" si="3"/>
        <v>4895856</v>
      </c>
      <c r="J19" s="16">
        <f t="shared" si="3"/>
        <v>4750524</v>
      </c>
      <c r="K19" s="16">
        <f t="shared" si="3"/>
        <v>4465906</v>
      </c>
      <c r="L19" s="16">
        <f>SUM(L20:L23)</f>
        <v>4431013</v>
      </c>
      <c r="M19" s="16">
        <f>SUM(M20:M23)</f>
        <v>4537478</v>
      </c>
      <c r="N19" s="27">
        <f t="shared" si="3"/>
        <v>3704569</v>
      </c>
      <c r="O19" s="28">
        <f t="shared" si="3"/>
        <v>55822967</v>
      </c>
      <c r="P19" s="16">
        <f t="shared" si="3"/>
        <v>56956160</v>
      </c>
      <c r="Q19" s="29">
        <f t="shared" si="3"/>
        <v>60299646</v>
      </c>
    </row>
    <row r="20" spans="1:17" ht="13.5">
      <c r="A20" s="3" t="s">
        <v>37</v>
      </c>
      <c r="B20" s="2"/>
      <c r="C20" s="19">
        <v>4238963</v>
      </c>
      <c r="D20" s="19">
        <v>-1465398</v>
      </c>
      <c r="E20" s="19">
        <v>4273514</v>
      </c>
      <c r="F20" s="19">
        <v>4006707</v>
      </c>
      <c r="G20" s="19">
        <v>3578257</v>
      </c>
      <c r="H20" s="19">
        <v>3872477</v>
      </c>
      <c r="I20" s="19">
        <v>4196638</v>
      </c>
      <c r="J20" s="19">
        <v>3594758</v>
      </c>
      <c r="K20" s="19">
        <v>3623135</v>
      </c>
      <c r="L20" s="19">
        <v>3651440</v>
      </c>
      <c r="M20" s="19">
        <v>3644035</v>
      </c>
      <c r="N20" s="20">
        <v>3109308</v>
      </c>
      <c r="O20" s="21">
        <v>40323834</v>
      </c>
      <c r="P20" s="19">
        <v>40897347</v>
      </c>
      <c r="Q20" s="22">
        <v>43395748</v>
      </c>
    </row>
    <row r="21" spans="1:17" ht="13.5">
      <c r="A21" s="3" t="s">
        <v>38</v>
      </c>
      <c r="B21" s="2"/>
      <c r="C21" s="19">
        <v>2440496</v>
      </c>
      <c r="D21" s="19">
        <v>-1622525</v>
      </c>
      <c r="E21" s="19">
        <v>2969877</v>
      </c>
      <c r="F21" s="19">
        <v>2668146</v>
      </c>
      <c r="G21" s="19">
        <v>1378368</v>
      </c>
      <c r="H21" s="19">
        <v>2698739</v>
      </c>
      <c r="I21" s="19">
        <v>699218</v>
      </c>
      <c r="J21" s="19">
        <v>1155766</v>
      </c>
      <c r="K21" s="19">
        <v>842771</v>
      </c>
      <c r="L21" s="19">
        <v>779573</v>
      </c>
      <c r="M21" s="19">
        <v>893443</v>
      </c>
      <c r="N21" s="20">
        <v>595261</v>
      </c>
      <c r="O21" s="21">
        <v>15499133</v>
      </c>
      <c r="P21" s="19">
        <v>16058813</v>
      </c>
      <c r="Q21" s="22">
        <v>16903898</v>
      </c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19325545</v>
      </c>
      <c r="D25" s="41">
        <f t="shared" si="4"/>
        <v>9224340</v>
      </c>
      <c r="E25" s="41">
        <f t="shared" si="4"/>
        <v>14381569</v>
      </c>
      <c r="F25" s="41">
        <f t="shared" si="4"/>
        <v>16686121</v>
      </c>
      <c r="G25" s="41">
        <f t="shared" si="4"/>
        <v>12128083</v>
      </c>
      <c r="H25" s="41">
        <f t="shared" si="4"/>
        <v>13741742</v>
      </c>
      <c r="I25" s="41">
        <f t="shared" si="4"/>
        <v>11909057</v>
      </c>
      <c r="J25" s="41">
        <f t="shared" si="4"/>
        <v>11657545</v>
      </c>
      <c r="K25" s="41">
        <f t="shared" si="4"/>
        <v>11504316</v>
      </c>
      <c r="L25" s="41">
        <f>+L5+L9+L15+L19+L24</f>
        <v>11501883</v>
      </c>
      <c r="M25" s="41">
        <f>+M5+M9+M15+M19+M24</f>
        <v>11736880</v>
      </c>
      <c r="N25" s="42">
        <f t="shared" si="4"/>
        <v>10820108</v>
      </c>
      <c r="O25" s="43">
        <f t="shared" si="4"/>
        <v>154617189</v>
      </c>
      <c r="P25" s="41">
        <f t="shared" si="4"/>
        <v>161573919</v>
      </c>
      <c r="Q25" s="44">
        <f t="shared" si="4"/>
        <v>172214469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4589080</v>
      </c>
      <c r="D28" s="16">
        <f t="shared" si="5"/>
        <v>5970869</v>
      </c>
      <c r="E28" s="16">
        <f>SUM(E29:E31)</f>
        <v>5876201</v>
      </c>
      <c r="F28" s="16">
        <f>SUM(F29:F31)</f>
        <v>4892359</v>
      </c>
      <c r="G28" s="16">
        <f>SUM(G29:G31)</f>
        <v>6872380</v>
      </c>
      <c r="H28" s="16">
        <f>SUM(H29:H31)</f>
        <v>5586896</v>
      </c>
      <c r="I28" s="16">
        <f t="shared" si="5"/>
        <v>4545012</v>
      </c>
      <c r="J28" s="16">
        <f t="shared" si="5"/>
        <v>3581828</v>
      </c>
      <c r="K28" s="16">
        <f t="shared" si="5"/>
        <v>5705924</v>
      </c>
      <c r="L28" s="16">
        <f>SUM(L29:L31)</f>
        <v>6755440</v>
      </c>
      <c r="M28" s="16">
        <f>SUM(M29:M31)</f>
        <v>5755511</v>
      </c>
      <c r="N28" s="17">
        <f t="shared" si="5"/>
        <v>11649124</v>
      </c>
      <c r="O28" s="18">
        <f t="shared" si="5"/>
        <v>71780624</v>
      </c>
      <c r="P28" s="16">
        <f t="shared" si="5"/>
        <v>75781383</v>
      </c>
      <c r="Q28" s="17">
        <f t="shared" si="5"/>
        <v>80249996</v>
      </c>
    </row>
    <row r="29" spans="1:17" ht="13.5">
      <c r="A29" s="3" t="s">
        <v>23</v>
      </c>
      <c r="B29" s="2"/>
      <c r="C29" s="19">
        <v>1548683</v>
      </c>
      <c r="D29" s="19">
        <v>2419888</v>
      </c>
      <c r="E29" s="19">
        <v>1834544</v>
      </c>
      <c r="F29" s="19">
        <v>1697489</v>
      </c>
      <c r="G29" s="19">
        <v>1869916</v>
      </c>
      <c r="H29" s="19">
        <v>1852844</v>
      </c>
      <c r="I29" s="19">
        <v>1585793</v>
      </c>
      <c r="J29" s="19">
        <v>1136200</v>
      </c>
      <c r="K29" s="19">
        <v>1534802</v>
      </c>
      <c r="L29" s="19">
        <v>1608565</v>
      </c>
      <c r="M29" s="19">
        <v>1958539</v>
      </c>
      <c r="N29" s="20">
        <v>3044824</v>
      </c>
      <c r="O29" s="21">
        <v>22092087</v>
      </c>
      <c r="P29" s="19">
        <v>23799190</v>
      </c>
      <c r="Q29" s="22">
        <v>25083682</v>
      </c>
    </row>
    <row r="30" spans="1:17" ht="13.5">
      <c r="A30" s="3" t="s">
        <v>24</v>
      </c>
      <c r="B30" s="2"/>
      <c r="C30" s="23">
        <v>2951576</v>
      </c>
      <c r="D30" s="23">
        <v>3462160</v>
      </c>
      <c r="E30" s="23">
        <v>3952836</v>
      </c>
      <c r="F30" s="23">
        <v>3106049</v>
      </c>
      <c r="G30" s="23">
        <v>4906624</v>
      </c>
      <c r="H30" s="23">
        <v>3644153</v>
      </c>
      <c r="I30" s="23">
        <v>2868833</v>
      </c>
      <c r="J30" s="23">
        <v>2356807</v>
      </c>
      <c r="K30" s="23">
        <v>4081153</v>
      </c>
      <c r="L30" s="23">
        <v>5058054</v>
      </c>
      <c r="M30" s="23">
        <v>3708151</v>
      </c>
      <c r="N30" s="24">
        <v>8515491</v>
      </c>
      <c r="O30" s="25">
        <v>48611887</v>
      </c>
      <c r="P30" s="23">
        <v>50831930</v>
      </c>
      <c r="Q30" s="26">
        <v>53953937</v>
      </c>
    </row>
    <row r="31" spans="1:17" ht="13.5">
      <c r="A31" s="3" t="s">
        <v>25</v>
      </c>
      <c r="B31" s="2"/>
      <c r="C31" s="19">
        <v>88821</v>
      </c>
      <c r="D31" s="19">
        <v>88821</v>
      </c>
      <c r="E31" s="19">
        <v>88821</v>
      </c>
      <c r="F31" s="19">
        <v>88821</v>
      </c>
      <c r="G31" s="19">
        <v>95840</v>
      </c>
      <c r="H31" s="19">
        <v>89899</v>
      </c>
      <c r="I31" s="19">
        <v>90386</v>
      </c>
      <c r="J31" s="19">
        <v>88821</v>
      </c>
      <c r="K31" s="19">
        <v>89969</v>
      </c>
      <c r="L31" s="19">
        <v>88821</v>
      </c>
      <c r="M31" s="19">
        <v>88821</v>
      </c>
      <c r="N31" s="20">
        <v>88809</v>
      </c>
      <c r="O31" s="21">
        <v>1076650</v>
      </c>
      <c r="P31" s="19">
        <v>1150263</v>
      </c>
      <c r="Q31" s="22">
        <v>1212377</v>
      </c>
    </row>
    <row r="32" spans="1:17" ht="13.5">
      <c r="A32" s="1" t="s">
        <v>26</v>
      </c>
      <c r="B32" s="2"/>
      <c r="C32" s="16">
        <f aca="true" t="shared" si="6" ref="C32:Q32">SUM(C33:C37)</f>
        <v>236754</v>
      </c>
      <c r="D32" s="16">
        <f t="shared" si="6"/>
        <v>236767</v>
      </c>
      <c r="E32" s="16">
        <f>SUM(E33:E37)</f>
        <v>236830</v>
      </c>
      <c r="F32" s="16">
        <f>SUM(F33:F37)</f>
        <v>236316</v>
      </c>
      <c r="G32" s="16">
        <f>SUM(G33:G37)</f>
        <v>302783</v>
      </c>
      <c r="H32" s="16">
        <f>SUM(H33:H37)</f>
        <v>234402</v>
      </c>
      <c r="I32" s="16">
        <f t="shared" si="6"/>
        <v>260702</v>
      </c>
      <c r="J32" s="16">
        <f t="shared" si="6"/>
        <v>234402</v>
      </c>
      <c r="K32" s="16">
        <f t="shared" si="6"/>
        <v>234402</v>
      </c>
      <c r="L32" s="16">
        <f>SUM(L33:L37)</f>
        <v>286544</v>
      </c>
      <c r="M32" s="16">
        <f>SUM(M33:M37)</f>
        <v>274024</v>
      </c>
      <c r="N32" s="27">
        <f t="shared" si="6"/>
        <v>295299</v>
      </c>
      <c r="O32" s="28">
        <f t="shared" si="6"/>
        <v>3069225</v>
      </c>
      <c r="P32" s="16">
        <f t="shared" si="6"/>
        <v>3257202</v>
      </c>
      <c r="Q32" s="29">
        <f t="shared" si="6"/>
        <v>3435285</v>
      </c>
    </row>
    <row r="33" spans="1:17" ht="13.5">
      <c r="A33" s="3" t="s">
        <v>27</v>
      </c>
      <c r="B33" s="2"/>
      <c r="C33" s="19">
        <v>130102</v>
      </c>
      <c r="D33" s="19">
        <v>130102</v>
      </c>
      <c r="E33" s="19">
        <v>130102</v>
      </c>
      <c r="F33" s="19">
        <v>130102</v>
      </c>
      <c r="G33" s="19">
        <v>198483</v>
      </c>
      <c r="H33" s="19">
        <v>130102</v>
      </c>
      <c r="I33" s="19">
        <v>156402</v>
      </c>
      <c r="J33" s="19">
        <v>130102</v>
      </c>
      <c r="K33" s="19">
        <v>130102</v>
      </c>
      <c r="L33" s="19">
        <v>182244</v>
      </c>
      <c r="M33" s="19">
        <v>169724</v>
      </c>
      <c r="N33" s="20">
        <v>190993</v>
      </c>
      <c r="O33" s="21">
        <v>1808560</v>
      </c>
      <c r="P33" s="19">
        <v>1908291</v>
      </c>
      <c r="Q33" s="22">
        <v>2013533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>
        <v>106652</v>
      </c>
      <c r="D35" s="19">
        <v>106665</v>
      </c>
      <c r="E35" s="19">
        <v>106728</v>
      </c>
      <c r="F35" s="19">
        <v>106214</v>
      </c>
      <c r="G35" s="19">
        <v>104300</v>
      </c>
      <c r="H35" s="19">
        <v>104300</v>
      </c>
      <c r="I35" s="19">
        <v>104300</v>
      </c>
      <c r="J35" s="19">
        <v>104300</v>
      </c>
      <c r="K35" s="19">
        <v>104300</v>
      </c>
      <c r="L35" s="19">
        <v>104300</v>
      </c>
      <c r="M35" s="19">
        <v>104300</v>
      </c>
      <c r="N35" s="20">
        <v>104306</v>
      </c>
      <c r="O35" s="21">
        <v>1260665</v>
      </c>
      <c r="P35" s="19">
        <v>1348911</v>
      </c>
      <c r="Q35" s="22">
        <v>1421752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1570420</v>
      </c>
      <c r="D38" s="16">
        <f t="shared" si="7"/>
        <v>1883179</v>
      </c>
      <c r="E38" s="16">
        <f>SUM(E39:E41)</f>
        <v>1566534</v>
      </c>
      <c r="F38" s="16">
        <f>SUM(F39:F41)</f>
        <v>1855277</v>
      </c>
      <c r="G38" s="16">
        <f>SUM(G39:G41)</f>
        <v>2236926</v>
      </c>
      <c r="H38" s="16">
        <f>SUM(H39:H41)</f>
        <v>1983633</v>
      </c>
      <c r="I38" s="16">
        <f t="shared" si="7"/>
        <v>1622252</v>
      </c>
      <c r="J38" s="16">
        <f t="shared" si="7"/>
        <v>1269421</v>
      </c>
      <c r="K38" s="16">
        <f t="shared" si="7"/>
        <v>1581667</v>
      </c>
      <c r="L38" s="16">
        <f>SUM(L39:L41)</f>
        <v>2332167</v>
      </c>
      <c r="M38" s="16">
        <f>SUM(M39:M41)</f>
        <v>1571075</v>
      </c>
      <c r="N38" s="27">
        <f t="shared" si="7"/>
        <v>2059179</v>
      </c>
      <c r="O38" s="28">
        <f t="shared" si="7"/>
        <v>21531730</v>
      </c>
      <c r="P38" s="16">
        <f t="shared" si="7"/>
        <v>22707388</v>
      </c>
      <c r="Q38" s="29">
        <f t="shared" si="7"/>
        <v>23712190</v>
      </c>
    </row>
    <row r="39" spans="1:17" ht="13.5">
      <c r="A39" s="3" t="s">
        <v>33</v>
      </c>
      <c r="B39" s="2"/>
      <c r="C39" s="19">
        <v>162024</v>
      </c>
      <c r="D39" s="19">
        <v>339636</v>
      </c>
      <c r="E39" s="19">
        <v>161957</v>
      </c>
      <c r="F39" s="19">
        <v>161922</v>
      </c>
      <c r="G39" s="19">
        <v>403946</v>
      </c>
      <c r="H39" s="19">
        <v>161918</v>
      </c>
      <c r="I39" s="19">
        <v>162200</v>
      </c>
      <c r="J39" s="19">
        <v>-54141</v>
      </c>
      <c r="K39" s="19">
        <v>162089</v>
      </c>
      <c r="L39" s="19">
        <v>161135</v>
      </c>
      <c r="M39" s="19">
        <v>169243</v>
      </c>
      <c r="N39" s="20">
        <v>161128</v>
      </c>
      <c r="O39" s="21">
        <v>2153057</v>
      </c>
      <c r="P39" s="19">
        <v>2298998</v>
      </c>
      <c r="Q39" s="22">
        <v>2423146</v>
      </c>
    </row>
    <row r="40" spans="1:17" ht="13.5">
      <c r="A40" s="3" t="s">
        <v>34</v>
      </c>
      <c r="B40" s="2"/>
      <c r="C40" s="19">
        <v>1408396</v>
      </c>
      <c r="D40" s="19">
        <v>1543543</v>
      </c>
      <c r="E40" s="19">
        <v>1404577</v>
      </c>
      <c r="F40" s="19">
        <v>1693355</v>
      </c>
      <c r="G40" s="19">
        <v>1832980</v>
      </c>
      <c r="H40" s="19">
        <v>1821715</v>
      </c>
      <c r="I40" s="19">
        <v>1460052</v>
      </c>
      <c r="J40" s="19">
        <v>1323562</v>
      </c>
      <c r="K40" s="19">
        <v>1419578</v>
      </c>
      <c r="L40" s="19">
        <v>2171032</v>
      </c>
      <c r="M40" s="19">
        <v>1401832</v>
      </c>
      <c r="N40" s="20">
        <v>1898051</v>
      </c>
      <c r="O40" s="21">
        <v>19378673</v>
      </c>
      <c r="P40" s="19">
        <v>20408390</v>
      </c>
      <c r="Q40" s="22">
        <v>21289044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2766996</v>
      </c>
      <c r="D42" s="16">
        <f t="shared" si="8"/>
        <v>3592286</v>
      </c>
      <c r="E42" s="16">
        <f>SUM(E43:E46)</f>
        <v>3225302</v>
      </c>
      <c r="F42" s="16">
        <f>SUM(F43:F46)</f>
        <v>4474464</v>
      </c>
      <c r="G42" s="16">
        <f>SUM(G43:G46)</f>
        <v>4059848</v>
      </c>
      <c r="H42" s="16">
        <f>SUM(H43:H46)</f>
        <v>5001265</v>
      </c>
      <c r="I42" s="16">
        <f t="shared" si="8"/>
        <v>3551458</v>
      </c>
      <c r="J42" s="16">
        <f t="shared" si="8"/>
        <v>2155033</v>
      </c>
      <c r="K42" s="16">
        <f t="shared" si="8"/>
        <v>2809153</v>
      </c>
      <c r="L42" s="16">
        <f>SUM(L43:L46)</f>
        <v>8426009</v>
      </c>
      <c r="M42" s="16">
        <f>SUM(M43:M46)</f>
        <v>4370455</v>
      </c>
      <c r="N42" s="27">
        <f t="shared" si="8"/>
        <v>13711576</v>
      </c>
      <c r="O42" s="28">
        <f t="shared" si="8"/>
        <v>58143845</v>
      </c>
      <c r="P42" s="16">
        <f t="shared" si="8"/>
        <v>59726071</v>
      </c>
      <c r="Q42" s="29">
        <f t="shared" si="8"/>
        <v>64705859</v>
      </c>
    </row>
    <row r="43" spans="1:17" ht="13.5">
      <c r="A43" s="3" t="s">
        <v>37</v>
      </c>
      <c r="B43" s="2"/>
      <c r="C43" s="19">
        <v>1762669</v>
      </c>
      <c r="D43" s="19">
        <v>1858159</v>
      </c>
      <c r="E43" s="19">
        <v>2009330</v>
      </c>
      <c r="F43" s="19">
        <v>3109658</v>
      </c>
      <c r="G43" s="19">
        <v>2574739</v>
      </c>
      <c r="H43" s="19">
        <v>3250984</v>
      </c>
      <c r="I43" s="19">
        <v>1981664</v>
      </c>
      <c r="J43" s="19">
        <v>1695228</v>
      </c>
      <c r="K43" s="19">
        <v>1880981</v>
      </c>
      <c r="L43" s="19">
        <v>6575157</v>
      </c>
      <c r="M43" s="19">
        <v>2722985</v>
      </c>
      <c r="N43" s="20">
        <v>10506102</v>
      </c>
      <c r="O43" s="21">
        <v>39927656</v>
      </c>
      <c r="P43" s="19">
        <v>41062831</v>
      </c>
      <c r="Q43" s="22">
        <v>43769651</v>
      </c>
    </row>
    <row r="44" spans="1:17" ht="13.5">
      <c r="A44" s="3" t="s">
        <v>38</v>
      </c>
      <c r="B44" s="2"/>
      <c r="C44" s="19">
        <v>1004327</v>
      </c>
      <c r="D44" s="19">
        <v>1734127</v>
      </c>
      <c r="E44" s="19">
        <v>1215972</v>
      </c>
      <c r="F44" s="19">
        <v>1364806</v>
      </c>
      <c r="G44" s="19">
        <v>1485109</v>
      </c>
      <c r="H44" s="19">
        <v>1750281</v>
      </c>
      <c r="I44" s="19">
        <v>1569794</v>
      </c>
      <c r="J44" s="19">
        <v>459805</v>
      </c>
      <c r="K44" s="19">
        <v>928172</v>
      </c>
      <c r="L44" s="19">
        <v>1850852</v>
      </c>
      <c r="M44" s="19">
        <v>1647470</v>
      </c>
      <c r="N44" s="20">
        <v>3205474</v>
      </c>
      <c r="O44" s="21">
        <v>18216189</v>
      </c>
      <c r="P44" s="19">
        <v>18663240</v>
      </c>
      <c r="Q44" s="22">
        <v>20936208</v>
      </c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9163250</v>
      </c>
      <c r="D48" s="41">
        <f t="shared" si="9"/>
        <v>11683101</v>
      </c>
      <c r="E48" s="41">
        <f>+E28+E32+E38+E42+E47</f>
        <v>10904867</v>
      </c>
      <c r="F48" s="41">
        <f>+F28+F32+F38+F42+F47</f>
        <v>11458416</v>
      </c>
      <c r="G48" s="41">
        <f>+G28+G32+G38+G42+G47</f>
        <v>13471937</v>
      </c>
      <c r="H48" s="41">
        <f>+H28+H32+H38+H42+H47</f>
        <v>12806196</v>
      </c>
      <c r="I48" s="41">
        <f t="shared" si="9"/>
        <v>9979424</v>
      </c>
      <c r="J48" s="41">
        <f t="shared" si="9"/>
        <v>7240684</v>
      </c>
      <c r="K48" s="41">
        <f t="shared" si="9"/>
        <v>10331146</v>
      </c>
      <c r="L48" s="41">
        <f>+L28+L32+L38+L42+L47</f>
        <v>17800160</v>
      </c>
      <c r="M48" s="41">
        <f>+M28+M32+M38+M42+M47</f>
        <v>11971065</v>
      </c>
      <c r="N48" s="42">
        <f t="shared" si="9"/>
        <v>27715178</v>
      </c>
      <c r="O48" s="43">
        <f t="shared" si="9"/>
        <v>154525424</v>
      </c>
      <c r="P48" s="41">
        <f t="shared" si="9"/>
        <v>161472044</v>
      </c>
      <c r="Q48" s="44">
        <f t="shared" si="9"/>
        <v>172103330</v>
      </c>
    </row>
    <row r="49" spans="1:17" ht="13.5">
      <c r="A49" s="10" t="s">
        <v>68</v>
      </c>
      <c r="B49" s="6">
        <v>1</v>
      </c>
      <c r="C49" s="45">
        <f aca="true" t="shared" si="10" ref="C49:Q49">+C25-C48</f>
        <v>10162295</v>
      </c>
      <c r="D49" s="45">
        <f t="shared" si="10"/>
        <v>-2458761</v>
      </c>
      <c r="E49" s="45">
        <f t="shared" si="10"/>
        <v>3476702</v>
      </c>
      <c r="F49" s="45">
        <f t="shared" si="10"/>
        <v>5227705</v>
      </c>
      <c r="G49" s="45">
        <f t="shared" si="10"/>
        <v>-1343854</v>
      </c>
      <c r="H49" s="45">
        <f t="shared" si="10"/>
        <v>935546</v>
      </c>
      <c r="I49" s="45">
        <f t="shared" si="10"/>
        <v>1929633</v>
      </c>
      <c r="J49" s="45">
        <f t="shared" si="10"/>
        <v>4416861</v>
      </c>
      <c r="K49" s="45">
        <f t="shared" si="10"/>
        <v>1173170</v>
      </c>
      <c r="L49" s="45">
        <f>+L25-L48</f>
        <v>-6298277</v>
      </c>
      <c r="M49" s="45">
        <f>+M25-M48</f>
        <v>-234185</v>
      </c>
      <c r="N49" s="46">
        <f t="shared" si="10"/>
        <v>-16895070</v>
      </c>
      <c r="O49" s="47">
        <f t="shared" si="10"/>
        <v>91765</v>
      </c>
      <c r="P49" s="45">
        <f t="shared" si="10"/>
        <v>101875</v>
      </c>
      <c r="Q49" s="48">
        <f t="shared" si="10"/>
        <v>111139</v>
      </c>
    </row>
    <row r="50" spans="1:17" ht="13.5">
      <c r="A50" s="11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70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23898690</v>
      </c>
      <c r="D5" s="16">
        <f t="shared" si="0"/>
        <v>10236598</v>
      </c>
      <c r="E5" s="16">
        <f t="shared" si="0"/>
        <v>10236598</v>
      </c>
      <c r="F5" s="16">
        <f t="shared" si="0"/>
        <v>10236598</v>
      </c>
      <c r="G5" s="16">
        <f t="shared" si="0"/>
        <v>10236598</v>
      </c>
      <c r="H5" s="16">
        <f t="shared" si="0"/>
        <v>10236598</v>
      </c>
      <c r="I5" s="16">
        <f t="shared" si="0"/>
        <v>10236598</v>
      </c>
      <c r="J5" s="16">
        <f t="shared" si="0"/>
        <v>10236598</v>
      </c>
      <c r="K5" s="16">
        <f t="shared" si="0"/>
        <v>10236598</v>
      </c>
      <c r="L5" s="16">
        <f>SUM(L6:L8)</f>
        <v>10236598</v>
      </c>
      <c r="M5" s="16">
        <f>SUM(M6:M8)</f>
        <v>10236598</v>
      </c>
      <c r="N5" s="17">
        <f t="shared" si="0"/>
        <v>10236598</v>
      </c>
      <c r="O5" s="18">
        <f t="shared" si="0"/>
        <v>122839164</v>
      </c>
      <c r="P5" s="16">
        <f t="shared" si="0"/>
        <v>127641852</v>
      </c>
      <c r="Q5" s="17">
        <f t="shared" si="0"/>
        <v>135533855</v>
      </c>
    </row>
    <row r="6" spans="1:17" ht="13.5">
      <c r="A6" s="3" t="s">
        <v>23</v>
      </c>
      <c r="B6" s="2"/>
      <c r="C6" s="19">
        <v>2330734</v>
      </c>
      <c r="D6" s="19">
        <v>2330695</v>
      </c>
      <c r="E6" s="19">
        <v>2330695</v>
      </c>
      <c r="F6" s="19">
        <v>2330695</v>
      </c>
      <c r="G6" s="19">
        <v>2330695</v>
      </c>
      <c r="H6" s="19">
        <v>2330695</v>
      </c>
      <c r="I6" s="19">
        <v>2330695</v>
      </c>
      <c r="J6" s="19">
        <v>2330695</v>
      </c>
      <c r="K6" s="19">
        <v>2330695</v>
      </c>
      <c r="L6" s="19">
        <v>2330695</v>
      </c>
      <c r="M6" s="19">
        <v>2330695</v>
      </c>
      <c r="N6" s="20">
        <v>2330695</v>
      </c>
      <c r="O6" s="21">
        <v>27968379</v>
      </c>
      <c r="P6" s="19">
        <v>29422734</v>
      </c>
      <c r="Q6" s="22">
        <v>30952714</v>
      </c>
    </row>
    <row r="7" spans="1:17" ht="13.5">
      <c r="A7" s="3" t="s">
        <v>24</v>
      </c>
      <c r="B7" s="2"/>
      <c r="C7" s="23">
        <v>21567956</v>
      </c>
      <c r="D7" s="23">
        <v>7905903</v>
      </c>
      <c r="E7" s="23">
        <v>7905903</v>
      </c>
      <c r="F7" s="23">
        <v>7905903</v>
      </c>
      <c r="G7" s="23">
        <v>7905903</v>
      </c>
      <c r="H7" s="23">
        <v>7905903</v>
      </c>
      <c r="I7" s="23">
        <v>7905903</v>
      </c>
      <c r="J7" s="23">
        <v>7905903</v>
      </c>
      <c r="K7" s="23">
        <v>7905903</v>
      </c>
      <c r="L7" s="23">
        <v>7905903</v>
      </c>
      <c r="M7" s="23">
        <v>7905903</v>
      </c>
      <c r="N7" s="24">
        <v>7905903</v>
      </c>
      <c r="O7" s="25">
        <v>94870785</v>
      </c>
      <c r="P7" s="23">
        <v>98219118</v>
      </c>
      <c r="Q7" s="26">
        <v>104581141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412440</v>
      </c>
      <c r="D9" s="16">
        <f t="shared" si="1"/>
        <v>412447</v>
      </c>
      <c r="E9" s="16">
        <f t="shared" si="1"/>
        <v>412447</v>
      </c>
      <c r="F9" s="16">
        <f t="shared" si="1"/>
        <v>412447</v>
      </c>
      <c r="G9" s="16">
        <f t="shared" si="1"/>
        <v>412447</v>
      </c>
      <c r="H9" s="16">
        <f t="shared" si="1"/>
        <v>412447</v>
      </c>
      <c r="I9" s="16">
        <f t="shared" si="1"/>
        <v>412447</v>
      </c>
      <c r="J9" s="16">
        <f t="shared" si="1"/>
        <v>412447</v>
      </c>
      <c r="K9" s="16">
        <f t="shared" si="1"/>
        <v>412447</v>
      </c>
      <c r="L9" s="16">
        <f>SUM(L10:L14)</f>
        <v>412447</v>
      </c>
      <c r="M9" s="16">
        <f>SUM(M10:M14)</f>
        <v>412447</v>
      </c>
      <c r="N9" s="27">
        <f t="shared" si="1"/>
        <v>412447</v>
      </c>
      <c r="O9" s="28">
        <f t="shared" si="1"/>
        <v>4949357</v>
      </c>
      <c r="P9" s="16">
        <f t="shared" si="1"/>
        <v>5206723</v>
      </c>
      <c r="Q9" s="29">
        <f t="shared" si="1"/>
        <v>5477473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>
        <v>412440</v>
      </c>
      <c r="D11" s="19">
        <v>412447</v>
      </c>
      <c r="E11" s="19">
        <v>412447</v>
      </c>
      <c r="F11" s="19">
        <v>412447</v>
      </c>
      <c r="G11" s="19">
        <v>412447</v>
      </c>
      <c r="H11" s="19">
        <v>412447</v>
      </c>
      <c r="I11" s="19">
        <v>412447</v>
      </c>
      <c r="J11" s="19">
        <v>412447</v>
      </c>
      <c r="K11" s="19">
        <v>412447</v>
      </c>
      <c r="L11" s="19">
        <v>412447</v>
      </c>
      <c r="M11" s="19">
        <v>412447</v>
      </c>
      <c r="N11" s="20">
        <v>412447</v>
      </c>
      <c r="O11" s="21">
        <v>4949357</v>
      </c>
      <c r="P11" s="19">
        <v>5206723</v>
      </c>
      <c r="Q11" s="22">
        <v>5477473</v>
      </c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1182118</v>
      </c>
      <c r="D15" s="16">
        <f t="shared" si="2"/>
        <v>1182138</v>
      </c>
      <c r="E15" s="16">
        <f t="shared" si="2"/>
        <v>1182138</v>
      </c>
      <c r="F15" s="16">
        <f t="shared" si="2"/>
        <v>1182138</v>
      </c>
      <c r="G15" s="16">
        <f t="shared" si="2"/>
        <v>1182138</v>
      </c>
      <c r="H15" s="16">
        <f t="shared" si="2"/>
        <v>1182138</v>
      </c>
      <c r="I15" s="16">
        <f t="shared" si="2"/>
        <v>1182138</v>
      </c>
      <c r="J15" s="16">
        <f t="shared" si="2"/>
        <v>1182138</v>
      </c>
      <c r="K15" s="16">
        <f t="shared" si="2"/>
        <v>1182138</v>
      </c>
      <c r="L15" s="16">
        <f>SUM(L16:L18)</f>
        <v>1182138</v>
      </c>
      <c r="M15" s="16">
        <f>SUM(M16:M18)</f>
        <v>1182138</v>
      </c>
      <c r="N15" s="27">
        <f t="shared" si="2"/>
        <v>1182138</v>
      </c>
      <c r="O15" s="28">
        <f t="shared" si="2"/>
        <v>14185636</v>
      </c>
      <c r="P15" s="16">
        <f t="shared" si="2"/>
        <v>14923287</v>
      </c>
      <c r="Q15" s="29">
        <f t="shared" si="2"/>
        <v>15699299</v>
      </c>
    </row>
    <row r="16" spans="1:17" ht="13.5">
      <c r="A16" s="3" t="s">
        <v>33</v>
      </c>
      <c r="B16" s="2"/>
      <c r="C16" s="19">
        <v>949933</v>
      </c>
      <c r="D16" s="19">
        <v>949948</v>
      </c>
      <c r="E16" s="19">
        <v>949948</v>
      </c>
      <c r="F16" s="19">
        <v>949948</v>
      </c>
      <c r="G16" s="19">
        <v>949948</v>
      </c>
      <c r="H16" s="19">
        <v>949948</v>
      </c>
      <c r="I16" s="19">
        <v>949948</v>
      </c>
      <c r="J16" s="19">
        <v>949948</v>
      </c>
      <c r="K16" s="19">
        <v>949948</v>
      </c>
      <c r="L16" s="19">
        <v>949948</v>
      </c>
      <c r="M16" s="19">
        <v>949948</v>
      </c>
      <c r="N16" s="20">
        <v>949948</v>
      </c>
      <c r="O16" s="21">
        <v>11399361</v>
      </c>
      <c r="P16" s="19">
        <v>11992126</v>
      </c>
      <c r="Q16" s="22">
        <v>12615717</v>
      </c>
    </row>
    <row r="17" spans="1:17" ht="13.5">
      <c r="A17" s="3" t="s">
        <v>34</v>
      </c>
      <c r="B17" s="2"/>
      <c r="C17" s="19">
        <v>232185</v>
      </c>
      <c r="D17" s="19">
        <v>232190</v>
      </c>
      <c r="E17" s="19">
        <v>232190</v>
      </c>
      <c r="F17" s="19">
        <v>232190</v>
      </c>
      <c r="G17" s="19">
        <v>232190</v>
      </c>
      <c r="H17" s="19">
        <v>232190</v>
      </c>
      <c r="I17" s="19">
        <v>232190</v>
      </c>
      <c r="J17" s="19">
        <v>232190</v>
      </c>
      <c r="K17" s="19">
        <v>232190</v>
      </c>
      <c r="L17" s="19">
        <v>232190</v>
      </c>
      <c r="M17" s="19">
        <v>232190</v>
      </c>
      <c r="N17" s="20">
        <v>232190</v>
      </c>
      <c r="O17" s="21">
        <v>2786275</v>
      </c>
      <c r="P17" s="19">
        <v>2931161</v>
      </c>
      <c r="Q17" s="22">
        <v>3083582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13381835</v>
      </c>
      <c r="D19" s="16">
        <f t="shared" si="3"/>
        <v>13381845</v>
      </c>
      <c r="E19" s="16">
        <f t="shared" si="3"/>
        <v>13381845</v>
      </c>
      <c r="F19" s="16">
        <f t="shared" si="3"/>
        <v>13381845</v>
      </c>
      <c r="G19" s="16">
        <f t="shared" si="3"/>
        <v>13381845</v>
      </c>
      <c r="H19" s="16">
        <f t="shared" si="3"/>
        <v>13381845</v>
      </c>
      <c r="I19" s="16">
        <f t="shared" si="3"/>
        <v>13381845</v>
      </c>
      <c r="J19" s="16">
        <f t="shared" si="3"/>
        <v>13381845</v>
      </c>
      <c r="K19" s="16">
        <f t="shared" si="3"/>
        <v>13381845</v>
      </c>
      <c r="L19" s="16">
        <f>SUM(L20:L23)</f>
        <v>13381845</v>
      </c>
      <c r="M19" s="16">
        <f>SUM(M20:M23)</f>
        <v>13381845</v>
      </c>
      <c r="N19" s="27">
        <f t="shared" si="3"/>
        <v>13381845</v>
      </c>
      <c r="O19" s="28">
        <f t="shared" si="3"/>
        <v>160582130</v>
      </c>
      <c r="P19" s="16">
        <f t="shared" si="3"/>
        <v>168148451</v>
      </c>
      <c r="Q19" s="29">
        <f t="shared" si="3"/>
        <v>167772173</v>
      </c>
    </row>
    <row r="20" spans="1:17" ht="13.5">
      <c r="A20" s="3" t="s">
        <v>37</v>
      </c>
      <c r="B20" s="2"/>
      <c r="C20" s="19">
        <v>3946018</v>
      </c>
      <c r="D20" s="19">
        <v>3946018</v>
      </c>
      <c r="E20" s="19">
        <v>3946018</v>
      </c>
      <c r="F20" s="19">
        <v>3946018</v>
      </c>
      <c r="G20" s="19">
        <v>3946018</v>
      </c>
      <c r="H20" s="19">
        <v>3946018</v>
      </c>
      <c r="I20" s="19">
        <v>3946018</v>
      </c>
      <c r="J20" s="19">
        <v>3946018</v>
      </c>
      <c r="K20" s="19">
        <v>3946018</v>
      </c>
      <c r="L20" s="19">
        <v>3946018</v>
      </c>
      <c r="M20" s="19">
        <v>3946018</v>
      </c>
      <c r="N20" s="20">
        <v>3946018</v>
      </c>
      <c r="O20" s="21">
        <v>47352216</v>
      </c>
      <c r="P20" s="19">
        <v>49030579</v>
      </c>
      <c r="Q20" s="22">
        <v>51580168</v>
      </c>
    </row>
    <row r="21" spans="1:17" ht="13.5">
      <c r="A21" s="3" t="s">
        <v>38</v>
      </c>
      <c r="B21" s="2"/>
      <c r="C21" s="19">
        <v>5493879</v>
      </c>
      <c r="D21" s="19">
        <v>5493885</v>
      </c>
      <c r="E21" s="19">
        <v>5493885</v>
      </c>
      <c r="F21" s="19">
        <v>5493885</v>
      </c>
      <c r="G21" s="19">
        <v>5493885</v>
      </c>
      <c r="H21" s="19">
        <v>5493885</v>
      </c>
      <c r="I21" s="19">
        <v>5493885</v>
      </c>
      <c r="J21" s="19">
        <v>5493885</v>
      </c>
      <c r="K21" s="19">
        <v>5493885</v>
      </c>
      <c r="L21" s="19">
        <v>5493885</v>
      </c>
      <c r="M21" s="19">
        <v>5493885</v>
      </c>
      <c r="N21" s="20">
        <v>5493885</v>
      </c>
      <c r="O21" s="21">
        <v>65926614</v>
      </c>
      <c r="P21" s="19">
        <v>69354799</v>
      </c>
      <c r="Q21" s="22">
        <v>72961251</v>
      </c>
    </row>
    <row r="22" spans="1:17" ht="13.5">
      <c r="A22" s="3" t="s">
        <v>39</v>
      </c>
      <c r="B22" s="2"/>
      <c r="C22" s="23">
        <v>2351025</v>
      </c>
      <c r="D22" s="23">
        <v>2351029</v>
      </c>
      <c r="E22" s="23">
        <v>2351029</v>
      </c>
      <c r="F22" s="23">
        <v>2351029</v>
      </c>
      <c r="G22" s="23">
        <v>2351029</v>
      </c>
      <c r="H22" s="23">
        <v>2351029</v>
      </c>
      <c r="I22" s="23">
        <v>2351029</v>
      </c>
      <c r="J22" s="23">
        <v>2351029</v>
      </c>
      <c r="K22" s="23">
        <v>2351029</v>
      </c>
      <c r="L22" s="23">
        <v>2351029</v>
      </c>
      <c r="M22" s="23">
        <v>2351029</v>
      </c>
      <c r="N22" s="24">
        <v>2351029</v>
      </c>
      <c r="O22" s="25">
        <v>28212344</v>
      </c>
      <c r="P22" s="23">
        <v>29679385</v>
      </c>
      <c r="Q22" s="26">
        <v>22102714</v>
      </c>
    </row>
    <row r="23" spans="1:17" ht="13.5">
      <c r="A23" s="3" t="s">
        <v>40</v>
      </c>
      <c r="B23" s="2"/>
      <c r="C23" s="19">
        <v>1590913</v>
      </c>
      <c r="D23" s="19">
        <v>1590913</v>
      </c>
      <c r="E23" s="19">
        <v>1590913</v>
      </c>
      <c r="F23" s="19">
        <v>1590913</v>
      </c>
      <c r="G23" s="19">
        <v>1590913</v>
      </c>
      <c r="H23" s="19">
        <v>1590913</v>
      </c>
      <c r="I23" s="19">
        <v>1590913</v>
      </c>
      <c r="J23" s="19">
        <v>1590913</v>
      </c>
      <c r="K23" s="19">
        <v>1590913</v>
      </c>
      <c r="L23" s="19">
        <v>1590913</v>
      </c>
      <c r="M23" s="19">
        <v>1590913</v>
      </c>
      <c r="N23" s="20">
        <v>1590913</v>
      </c>
      <c r="O23" s="21">
        <v>19090956</v>
      </c>
      <c r="P23" s="19">
        <v>20083688</v>
      </c>
      <c r="Q23" s="22">
        <v>21128040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38875083</v>
      </c>
      <c r="D25" s="41">
        <f t="shared" si="4"/>
        <v>25213028</v>
      </c>
      <c r="E25" s="41">
        <f t="shared" si="4"/>
        <v>25213028</v>
      </c>
      <c r="F25" s="41">
        <f t="shared" si="4"/>
        <v>25213028</v>
      </c>
      <c r="G25" s="41">
        <f t="shared" si="4"/>
        <v>25213028</v>
      </c>
      <c r="H25" s="41">
        <f t="shared" si="4"/>
        <v>25213028</v>
      </c>
      <c r="I25" s="41">
        <f t="shared" si="4"/>
        <v>25213028</v>
      </c>
      <c r="J25" s="41">
        <f t="shared" si="4"/>
        <v>25213028</v>
      </c>
      <c r="K25" s="41">
        <f t="shared" si="4"/>
        <v>25213028</v>
      </c>
      <c r="L25" s="41">
        <f>+L5+L9+L15+L19+L24</f>
        <v>25213028</v>
      </c>
      <c r="M25" s="41">
        <f>+M5+M9+M15+M19+M24</f>
        <v>25213028</v>
      </c>
      <c r="N25" s="42">
        <f t="shared" si="4"/>
        <v>25213028</v>
      </c>
      <c r="O25" s="43">
        <f t="shared" si="4"/>
        <v>302556287</v>
      </c>
      <c r="P25" s="41">
        <f t="shared" si="4"/>
        <v>315920313</v>
      </c>
      <c r="Q25" s="44">
        <f t="shared" si="4"/>
        <v>324482800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9073474</v>
      </c>
      <c r="D28" s="16">
        <f t="shared" si="5"/>
        <v>9069811</v>
      </c>
      <c r="E28" s="16">
        <f>SUM(E29:E31)</f>
        <v>9069811</v>
      </c>
      <c r="F28" s="16">
        <f>SUM(F29:F31)</f>
        <v>9069811</v>
      </c>
      <c r="G28" s="16">
        <f>SUM(G29:G31)</f>
        <v>9069811</v>
      </c>
      <c r="H28" s="16">
        <f>SUM(H29:H31)</f>
        <v>9069811</v>
      </c>
      <c r="I28" s="16">
        <f t="shared" si="5"/>
        <v>9069811</v>
      </c>
      <c r="J28" s="16">
        <f t="shared" si="5"/>
        <v>9069811</v>
      </c>
      <c r="K28" s="16">
        <f t="shared" si="5"/>
        <v>9069811</v>
      </c>
      <c r="L28" s="16">
        <f>SUM(L29:L31)</f>
        <v>9069811</v>
      </c>
      <c r="M28" s="16">
        <f>SUM(M29:M31)</f>
        <v>9069811</v>
      </c>
      <c r="N28" s="17">
        <f t="shared" si="5"/>
        <v>9069811</v>
      </c>
      <c r="O28" s="18">
        <f t="shared" si="5"/>
        <v>108837235</v>
      </c>
      <c r="P28" s="16">
        <f t="shared" si="5"/>
        <v>114168288</v>
      </c>
      <c r="Q28" s="17">
        <f t="shared" si="5"/>
        <v>121044694</v>
      </c>
    </row>
    <row r="29" spans="1:17" ht="13.5">
      <c r="A29" s="3" t="s">
        <v>23</v>
      </c>
      <c r="B29" s="2"/>
      <c r="C29" s="19">
        <v>1905012</v>
      </c>
      <c r="D29" s="19">
        <v>1905284</v>
      </c>
      <c r="E29" s="19">
        <v>1905284</v>
      </c>
      <c r="F29" s="19">
        <v>1905284</v>
      </c>
      <c r="G29" s="19">
        <v>1905284</v>
      </c>
      <c r="H29" s="19">
        <v>1905284</v>
      </c>
      <c r="I29" s="19">
        <v>1905284</v>
      </c>
      <c r="J29" s="19">
        <v>1905284</v>
      </c>
      <c r="K29" s="19">
        <v>1905284</v>
      </c>
      <c r="L29" s="19">
        <v>1905284</v>
      </c>
      <c r="M29" s="19">
        <v>1905284</v>
      </c>
      <c r="N29" s="20">
        <v>1905284</v>
      </c>
      <c r="O29" s="21">
        <v>22863136</v>
      </c>
      <c r="P29" s="19">
        <v>23729955</v>
      </c>
      <c r="Q29" s="22">
        <v>25309910</v>
      </c>
    </row>
    <row r="30" spans="1:17" ht="13.5">
      <c r="A30" s="3" t="s">
        <v>24</v>
      </c>
      <c r="B30" s="2"/>
      <c r="C30" s="23">
        <v>7016125</v>
      </c>
      <c r="D30" s="23">
        <v>7012259</v>
      </c>
      <c r="E30" s="23">
        <v>7012259</v>
      </c>
      <c r="F30" s="23">
        <v>7012259</v>
      </c>
      <c r="G30" s="23">
        <v>7012259</v>
      </c>
      <c r="H30" s="23">
        <v>7012259</v>
      </c>
      <c r="I30" s="23">
        <v>7012259</v>
      </c>
      <c r="J30" s="23">
        <v>7012259</v>
      </c>
      <c r="K30" s="23">
        <v>7012259</v>
      </c>
      <c r="L30" s="23">
        <v>7012259</v>
      </c>
      <c r="M30" s="23">
        <v>7012259</v>
      </c>
      <c r="N30" s="24">
        <v>7012259</v>
      </c>
      <c r="O30" s="25">
        <v>84146814</v>
      </c>
      <c r="P30" s="23">
        <v>88516029</v>
      </c>
      <c r="Q30" s="26">
        <v>93712521</v>
      </c>
    </row>
    <row r="31" spans="1:17" ht="13.5">
      <c r="A31" s="3" t="s">
        <v>25</v>
      </c>
      <c r="B31" s="2"/>
      <c r="C31" s="19">
        <v>152337</v>
      </c>
      <c r="D31" s="19">
        <v>152268</v>
      </c>
      <c r="E31" s="19">
        <v>152268</v>
      </c>
      <c r="F31" s="19">
        <v>152268</v>
      </c>
      <c r="G31" s="19">
        <v>152268</v>
      </c>
      <c r="H31" s="19">
        <v>152268</v>
      </c>
      <c r="I31" s="19">
        <v>152268</v>
      </c>
      <c r="J31" s="19">
        <v>152268</v>
      </c>
      <c r="K31" s="19">
        <v>152268</v>
      </c>
      <c r="L31" s="19">
        <v>152268</v>
      </c>
      <c r="M31" s="19">
        <v>152268</v>
      </c>
      <c r="N31" s="20">
        <v>152268</v>
      </c>
      <c r="O31" s="21">
        <v>1827285</v>
      </c>
      <c r="P31" s="19">
        <v>1922304</v>
      </c>
      <c r="Q31" s="22">
        <v>2022263</v>
      </c>
    </row>
    <row r="32" spans="1:17" ht="13.5">
      <c r="A32" s="1" t="s">
        <v>26</v>
      </c>
      <c r="B32" s="2"/>
      <c r="C32" s="16">
        <f aca="true" t="shared" si="6" ref="C32:Q32">SUM(C33:C37)</f>
        <v>1287725</v>
      </c>
      <c r="D32" s="16">
        <f t="shared" si="6"/>
        <v>1287795</v>
      </c>
      <c r="E32" s="16">
        <f>SUM(E33:E37)</f>
        <v>1287795</v>
      </c>
      <c r="F32" s="16">
        <f>SUM(F33:F37)</f>
        <v>1287795</v>
      </c>
      <c r="G32" s="16">
        <f>SUM(G33:G37)</f>
        <v>1287795</v>
      </c>
      <c r="H32" s="16">
        <f>SUM(H33:H37)</f>
        <v>1287795</v>
      </c>
      <c r="I32" s="16">
        <f t="shared" si="6"/>
        <v>1287795</v>
      </c>
      <c r="J32" s="16">
        <f t="shared" si="6"/>
        <v>1287795</v>
      </c>
      <c r="K32" s="16">
        <f t="shared" si="6"/>
        <v>1287795</v>
      </c>
      <c r="L32" s="16">
        <f>SUM(L33:L37)</f>
        <v>1287795</v>
      </c>
      <c r="M32" s="16">
        <f>SUM(M33:M37)</f>
        <v>1287795</v>
      </c>
      <c r="N32" s="27">
        <f t="shared" si="6"/>
        <v>1287795</v>
      </c>
      <c r="O32" s="28">
        <f t="shared" si="6"/>
        <v>15453470</v>
      </c>
      <c r="P32" s="16">
        <f t="shared" si="6"/>
        <v>16257035</v>
      </c>
      <c r="Q32" s="29">
        <f t="shared" si="6"/>
        <v>17102403</v>
      </c>
    </row>
    <row r="33" spans="1:17" ht="13.5">
      <c r="A33" s="3" t="s">
        <v>27</v>
      </c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3" t="s">
        <v>28</v>
      </c>
      <c r="B34" s="2"/>
      <c r="C34" s="19">
        <v>485602</v>
      </c>
      <c r="D34" s="19">
        <v>485745</v>
      </c>
      <c r="E34" s="19">
        <v>485745</v>
      </c>
      <c r="F34" s="19">
        <v>485745</v>
      </c>
      <c r="G34" s="19">
        <v>485745</v>
      </c>
      <c r="H34" s="19">
        <v>485745</v>
      </c>
      <c r="I34" s="19">
        <v>485745</v>
      </c>
      <c r="J34" s="19">
        <v>485745</v>
      </c>
      <c r="K34" s="19">
        <v>485745</v>
      </c>
      <c r="L34" s="19">
        <v>485745</v>
      </c>
      <c r="M34" s="19">
        <v>485745</v>
      </c>
      <c r="N34" s="20">
        <v>485745</v>
      </c>
      <c r="O34" s="21">
        <v>5828797</v>
      </c>
      <c r="P34" s="19">
        <v>6131884</v>
      </c>
      <c r="Q34" s="22">
        <v>6450744</v>
      </c>
    </row>
    <row r="35" spans="1:17" ht="13.5">
      <c r="A35" s="3" t="s">
        <v>29</v>
      </c>
      <c r="B35" s="2"/>
      <c r="C35" s="19">
        <v>508173</v>
      </c>
      <c r="D35" s="19">
        <v>508234</v>
      </c>
      <c r="E35" s="19">
        <v>508234</v>
      </c>
      <c r="F35" s="19">
        <v>508234</v>
      </c>
      <c r="G35" s="19">
        <v>508234</v>
      </c>
      <c r="H35" s="19">
        <v>508234</v>
      </c>
      <c r="I35" s="19">
        <v>508234</v>
      </c>
      <c r="J35" s="19">
        <v>508234</v>
      </c>
      <c r="K35" s="19">
        <v>508234</v>
      </c>
      <c r="L35" s="19">
        <v>508234</v>
      </c>
      <c r="M35" s="19">
        <v>508234</v>
      </c>
      <c r="N35" s="20">
        <v>508234</v>
      </c>
      <c r="O35" s="21">
        <v>6098747</v>
      </c>
      <c r="P35" s="19">
        <v>6415875</v>
      </c>
      <c r="Q35" s="22">
        <v>6749501</v>
      </c>
    </row>
    <row r="36" spans="1:17" ht="13.5">
      <c r="A36" s="3" t="s">
        <v>30</v>
      </c>
      <c r="B36" s="2"/>
      <c r="C36" s="19">
        <v>293950</v>
      </c>
      <c r="D36" s="19">
        <v>293816</v>
      </c>
      <c r="E36" s="19">
        <v>293816</v>
      </c>
      <c r="F36" s="19">
        <v>293816</v>
      </c>
      <c r="G36" s="19">
        <v>293816</v>
      </c>
      <c r="H36" s="19">
        <v>293816</v>
      </c>
      <c r="I36" s="19">
        <v>293816</v>
      </c>
      <c r="J36" s="19">
        <v>293816</v>
      </c>
      <c r="K36" s="19">
        <v>293816</v>
      </c>
      <c r="L36" s="19">
        <v>293816</v>
      </c>
      <c r="M36" s="19">
        <v>293816</v>
      </c>
      <c r="N36" s="20">
        <v>293816</v>
      </c>
      <c r="O36" s="21">
        <v>3525926</v>
      </c>
      <c r="P36" s="19">
        <v>3709276</v>
      </c>
      <c r="Q36" s="22">
        <v>3902158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2010787</v>
      </c>
      <c r="D38" s="16">
        <f t="shared" si="7"/>
        <v>2011042</v>
      </c>
      <c r="E38" s="16">
        <f>SUM(E39:E41)</f>
        <v>2011042</v>
      </c>
      <c r="F38" s="16">
        <f>SUM(F39:F41)</f>
        <v>2011042</v>
      </c>
      <c r="G38" s="16">
        <f>SUM(G39:G41)</f>
        <v>2011042</v>
      </c>
      <c r="H38" s="16">
        <f>SUM(H39:H41)</f>
        <v>2011042</v>
      </c>
      <c r="I38" s="16">
        <f t="shared" si="7"/>
        <v>2011042</v>
      </c>
      <c r="J38" s="16">
        <f t="shared" si="7"/>
        <v>2011042</v>
      </c>
      <c r="K38" s="16">
        <f t="shared" si="7"/>
        <v>2011042</v>
      </c>
      <c r="L38" s="16">
        <f>SUM(L39:L41)</f>
        <v>2011042</v>
      </c>
      <c r="M38" s="16">
        <f>SUM(M39:M41)</f>
        <v>2011042</v>
      </c>
      <c r="N38" s="27">
        <f t="shared" si="7"/>
        <v>2011042</v>
      </c>
      <c r="O38" s="28">
        <f t="shared" si="7"/>
        <v>24132249</v>
      </c>
      <c r="P38" s="16">
        <f t="shared" si="7"/>
        <v>25390699</v>
      </c>
      <c r="Q38" s="29">
        <f t="shared" si="7"/>
        <v>26651723</v>
      </c>
    </row>
    <row r="39" spans="1:17" ht="13.5">
      <c r="A39" s="3" t="s">
        <v>33</v>
      </c>
      <c r="B39" s="2"/>
      <c r="C39" s="19">
        <v>632916</v>
      </c>
      <c r="D39" s="19">
        <v>633153</v>
      </c>
      <c r="E39" s="19">
        <v>633153</v>
      </c>
      <c r="F39" s="19">
        <v>633153</v>
      </c>
      <c r="G39" s="19">
        <v>633153</v>
      </c>
      <c r="H39" s="19">
        <v>633153</v>
      </c>
      <c r="I39" s="19">
        <v>633153</v>
      </c>
      <c r="J39" s="19">
        <v>633153</v>
      </c>
      <c r="K39" s="19">
        <v>633153</v>
      </c>
      <c r="L39" s="19">
        <v>633153</v>
      </c>
      <c r="M39" s="19">
        <v>633153</v>
      </c>
      <c r="N39" s="20">
        <v>633153</v>
      </c>
      <c r="O39" s="21">
        <v>7597599</v>
      </c>
      <c r="P39" s="19">
        <v>7996259</v>
      </c>
      <c r="Q39" s="22">
        <v>8352774</v>
      </c>
    </row>
    <row r="40" spans="1:17" ht="13.5">
      <c r="A40" s="3" t="s">
        <v>34</v>
      </c>
      <c r="B40" s="2"/>
      <c r="C40" s="19">
        <v>1377871</v>
      </c>
      <c r="D40" s="19">
        <v>1377889</v>
      </c>
      <c r="E40" s="19">
        <v>1377889</v>
      </c>
      <c r="F40" s="19">
        <v>1377889</v>
      </c>
      <c r="G40" s="19">
        <v>1377889</v>
      </c>
      <c r="H40" s="19">
        <v>1377889</v>
      </c>
      <c r="I40" s="19">
        <v>1377889</v>
      </c>
      <c r="J40" s="19">
        <v>1377889</v>
      </c>
      <c r="K40" s="19">
        <v>1377889</v>
      </c>
      <c r="L40" s="19">
        <v>1377889</v>
      </c>
      <c r="M40" s="19">
        <v>1377889</v>
      </c>
      <c r="N40" s="20">
        <v>1377889</v>
      </c>
      <c r="O40" s="21">
        <v>16534650</v>
      </c>
      <c r="P40" s="19">
        <v>17394440</v>
      </c>
      <c r="Q40" s="22">
        <v>18298949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10407768</v>
      </c>
      <c r="D42" s="16">
        <f t="shared" si="8"/>
        <v>10407691</v>
      </c>
      <c r="E42" s="16">
        <f>SUM(E43:E46)</f>
        <v>10407691</v>
      </c>
      <c r="F42" s="16">
        <f>SUM(F43:F46)</f>
        <v>10407691</v>
      </c>
      <c r="G42" s="16">
        <f>SUM(G43:G46)</f>
        <v>10407691</v>
      </c>
      <c r="H42" s="16">
        <f>SUM(H43:H46)</f>
        <v>10407691</v>
      </c>
      <c r="I42" s="16">
        <f t="shared" si="8"/>
        <v>10407691</v>
      </c>
      <c r="J42" s="16">
        <f t="shared" si="8"/>
        <v>10407691</v>
      </c>
      <c r="K42" s="16">
        <f t="shared" si="8"/>
        <v>10407691</v>
      </c>
      <c r="L42" s="16">
        <f>SUM(L43:L46)</f>
        <v>10407691</v>
      </c>
      <c r="M42" s="16">
        <f>SUM(M43:M46)</f>
        <v>10407691</v>
      </c>
      <c r="N42" s="27">
        <f t="shared" si="8"/>
        <v>10407691</v>
      </c>
      <c r="O42" s="28">
        <f t="shared" si="8"/>
        <v>124892369</v>
      </c>
      <c r="P42" s="16">
        <f t="shared" si="8"/>
        <v>131386753</v>
      </c>
      <c r="Q42" s="29">
        <f t="shared" si="8"/>
        <v>138218862</v>
      </c>
    </row>
    <row r="43" spans="1:17" ht="13.5">
      <c r="A43" s="3" t="s">
        <v>37</v>
      </c>
      <c r="B43" s="2"/>
      <c r="C43" s="19">
        <v>4264787</v>
      </c>
      <c r="D43" s="19">
        <v>4264818</v>
      </c>
      <c r="E43" s="19">
        <v>4264818</v>
      </c>
      <c r="F43" s="19">
        <v>4264818</v>
      </c>
      <c r="G43" s="19">
        <v>4264818</v>
      </c>
      <c r="H43" s="19">
        <v>4264818</v>
      </c>
      <c r="I43" s="19">
        <v>4264818</v>
      </c>
      <c r="J43" s="19">
        <v>4264818</v>
      </c>
      <c r="K43" s="19">
        <v>4264818</v>
      </c>
      <c r="L43" s="19">
        <v>4264818</v>
      </c>
      <c r="M43" s="19">
        <v>4264818</v>
      </c>
      <c r="N43" s="20">
        <v>4264818</v>
      </c>
      <c r="O43" s="21">
        <v>51177785</v>
      </c>
      <c r="P43" s="19">
        <v>53839026</v>
      </c>
      <c r="Q43" s="22">
        <v>56638655</v>
      </c>
    </row>
    <row r="44" spans="1:17" ht="13.5">
      <c r="A44" s="3" t="s">
        <v>38</v>
      </c>
      <c r="B44" s="2"/>
      <c r="C44" s="19">
        <v>2880305</v>
      </c>
      <c r="D44" s="19">
        <v>2880356</v>
      </c>
      <c r="E44" s="19">
        <v>2880356</v>
      </c>
      <c r="F44" s="19">
        <v>2880356</v>
      </c>
      <c r="G44" s="19">
        <v>2880356</v>
      </c>
      <c r="H44" s="19">
        <v>2880356</v>
      </c>
      <c r="I44" s="19">
        <v>2880356</v>
      </c>
      <c r="J44" s="19">
        <v>2880356</v>
      </c>
      <c r="K44" s="19">
        <v>2880356</v>
      </c>
      <c r="L44" s="19">
        <v>2880356</v>
      </c>
      <c r="M44" s="19">
        <v>2880356</v>
      </c>
      <c r="N44" s="20">
        <v>2880356</v>
      </c>
      <c r="O44" s="21">
        <v>34564221</v>
      </c>
      <c r="P44" s="19">
        <v>36361557</v>
      </c>
      <c r="Q44" s="22">
        <v>38252356</v>
      </c>
    </row>
    <row r="45" spans="1:17" ht="13.5">
      <c r="A45" s="3" t="s">
        <v>39</v>
      </c>
      <c r="B45" s="2"/>
      <c r="C45" s="23">
        <v>1579231</v>
      </c>
      <c r="D45" s="23">
        <v>1579138</v>
      </c>
      <c r="E45" s="23">
        <v>1579138</v>
      </c>
      <c r="F45" s="23">
        <v>1579138</v>
      </c>
      <c r="G45" s="23">
        <v>1579138</v>
      </c>
      <c r="H45" s="23">
        <v>1579138</v>
      </c>
      <c r="I45" s="23">
        <v>1579138</v>
      </c>
      <c r="J45" s="23">
        <v>1579138</v>
      </c>
      <c r="K45" s="23">
        <v>1579138</v>
      </c>
      <c r="L45" s="23">
        <v>1579138</v>
      </c>
      <c r="M45" s="23">
        <v>1579138</v>
      </c>
      <c r="N45" s="24">
        <v>1579138</v>
      </c>
      <c r="O45" s="25">
        <v>18949749</v>
      </c>
      <c r="P45" s="23">
        <v>19935128</v>
      </c>
      <c r="Q45" s="26">
        <v>20971757</v>
      </c>
    </row>
    <row r="46" spans="1:17" ht="13.5">
      <c r="A46" s="3" t="s">
        <v>40</v>
      </c>
      <c r="B46" s="2"/>
      <c r="C46" s="19">
        <v>1683445</v>
      </c>
      <c r="D46" s="19">
        <v>1683379</v>
      </c>
      <c r="E46" s="19">
        <v>1683379</v>
      </c>
      <c r="F46" s="19">
        <v>1683379</v>
      </c>
      <c r="G46" s="19">
        <v>1683379</v>
      </c>
      <c r="H46" s="19">
        <v>1683379</v>
      </c>
      <c r="I46" s="19">
        <v>1683379</v>
      </c>
      <c r="J46" s="19">
        <v>1683379</v>
      </c>
      <c r="K46" s="19">
        <v>1683379</v>
      </c>
      <c r="L46" s="19">
        <v>1683379</v>
      </c>
      <c r="M46" s="19">
        <v>1683379</v>
      </c>
      <c r="N46" s="20">
        <v>1683379</v>
      </c>
      <c r="O46" s="21">
        <v>20200614</v>
      </c>
      <c r="P46" s="19">
        <v>21251042</v>
      </c>
      <c r="Q46" s="22">
        <v>22356094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22779754</v>
      </c>
      <c r="D48" s="41">
        <f t="shared" si="9"/>
        <v>22776339</v>
      </c>
      <c r="E48" s="41">
        <f>+E28+E32+E38+E42+E47</f>
        <v>22776339</v>
      </c>
      <c r="F48" s="41">
        <f>+F28+F32+F38+F42+F47</f>
        <v>22776339</v>
      </c>
      <c r="G48" s="41">
        <f>+G28+G32+G38+G42+G47</f>
        <v>22776339</v>
      </c>
      <c r="H48" s="41">
        <f>+H28+H32+H38+H42+H47</f>
        <v>22776339</v>
      </c>
      <c r="I48" s="41">
        <f t="shared" si="9"/>
        <v>22776339</v>
      </c>
      <c r="J48" s="41">
        <f t="shared" si="9"/>
        <v>22776339</v>
      </c>
      <c r="K48" s="41">
        <f t="shared" si="9"/>
        <v>22776339</v>
      </c>
      <c r="L48" s="41">
        <f>+L28+L32+L38+L42+L47</f>
        <v>22776339</v>
      </c>
      <c r="M48" s="41">
        <f>+M28+M32+M38+M42+M47</f>
        <v>22776339</v>
      </c>
      <c r="N48" s="42">
        <f t="shared" si="9"/>
        <v>22776339</v>
      </c>
      <c r="O48" s="43">
        <f t="shared" si="9"/>
        <v>273315323</v>
      </c>
      <c r="P48" s="41">
        <f t="shared" si="9"/>
        <v>287202775</v>
      </c>
      <c r="Q48" s="44">
        <f t="shared" si="9"/>
        <v>303017682</v>
      </c>
    </row>
    <row r="49" spans="1:17" ht="13.5">
      <c r="A49" s="10" t="s">
        <v>68</v>
      </c>
      <c r="B49" s="6">
        <v>1</v>
      </c>
      <c r="C49" s="45">
        <f aca="true" t="shared" si="10" ref="C49:Q49">+C25-C48</f>
        <v>16095329</v>
      </c>
      <c r="D49" s="45">
        <f t="shared" si="10"/>
        <v>2436689</v>
      </c>
      <c r="E49" s="45">
        <f t="shared" si="10"/>
        <v>2436689</v>
      </c>
      <c r="F49" s="45">
        <f t="shared" si="10"/>
        <v>2436689</v>
      </c>
      <c r="G49" s="45">
        <f t="shared" si="10"/>
        <v>2436689</v>
      </c>
      <c r="H49" s="45">
        <f t="shared" si="10"/>
        <v>2436689</v>
      </c>
      <c r="I49" s="45">
        <f t="shared" si="10"/>
        <v>2436689</v>
      </c>
      <c r="J49" s="45">
        <f t="shared" si="10"/>
        <v>2436689</v>
      </c>
      <c r="K49" s="45">
        <f t="shared" si="10"/>
        <v>2436689</v>
      </c>
      <c r="L49" s="45">
        <f>+L25-L48</f>
        <v>2436689</v>
      </c>
      <c r="M49" s="45">
        <f>+M25-M48</f>
        <v>2436689</v>
      </c>
      <c r="N49" s="46">
        <f t="shared" si="10"/>
        <v>2436689</v>
      </c>
      <c r="O49" s="47">
        <f t="shared" si="10"/>
        <v>29240964</v>
      </c>
      <c r="P49" s="45">
        <f t="shared" si="10"/>
        <v>28717538</v>
      </c>
      <c r="Q49" s="48">
        <f t="shared" si="10"/>
        <v>21465118</v>
      </c>
    </row>
    <row r="50" spans="1:17" ht="13.5">
      <c r="A50" s="11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70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11754653</v>
      </c>
      <c r="D5" s="16">
        <f t="shared" si="0"/>
        <v>11754653</v>
      </c>
      <c r="E5" s="16">
        <f t="shared" si="0"/>
        <v>11754653</v>
      </c>
      <c r="F5" s="16">
        <f t="shared" si="0"/>
        <v>11754653</v>
      </c>
      <c r="G5" s="16">
        <f t="shared" si="0"/>
        <v>11754653</v>
      </c>
      <c r="H5" s="16">
        <f t="shared" si="0"/>
        <v>11754653</v>
      </c>
      <c r="I5" s="16">
        <f t="shared" si="0"/>
        <v>11754653</v>
      </c>
      <c r="J5" s="16">
        <f t="shared" si="0"/>
        <v>11754653</v>
      </c>
      <c r="K5" s="16">
        <f t="shared" si="0"/>
        <v>11754653</v>
      </c>
      <c r="L5" s="16">
        <f>SUM(L6:L8)</f>
        <v>11754653</v>
      </c>
      <c r="M5" s="16">
        <f>SUM(M6:M8)</f>
        <v>11754653</v>
      </c>
      <c r="N5" s="17">
        <f t="shared" si="0"/>
        <v>11735387</v>
      </c>
      <c r="O5" s="18">
        <f t="shared" si="0"/>
        <v>141036570</v>
      </c>
      <c r="P5" s="16">
        <f t="shared" si="0"/>
        <v>110755691</v>
      </c>
      <c r="Q5" s="17">
        <f t="shared" si="0"/>
        <v>118025826</v>
      </c>
    </row>
    <row r="6" spans="1:17" ht="13.5">
      <c r="A6" s="3" t="s">
        <v>23</v>
      </c>
      <c r="B6" s="2"/>
      <c r="C6" s="19">
        <v>6827266</v>
      </c>
      <c r="D6" s="19">
        <v>6827266</v>
      </c>
      <c r="E6" s="19">
        <v>6827266</v>
      </c>
      <c r="F6" s="19">
        <v>6827266</v>
      </c>
      <c r="G6" s="19">
        <v>6827266</v>
      </c>
      <c r="H6" s="19">
        <v>6827266</v>
      </c>
      <c r="I6" s="19">
        <v>6827266</v>
      </c>
      <c r="J6" s="19">
        <v>6827266</v>
      </c>
      <c r="K6" s="19">
        <v>6827266</v>
      </c>
      <c r="L6" s="19">
        <v>6827266</v>
      </c>
      <c r="M6" s="19">
        <v>6827266</v>
      </c>
      <c r="N6" s="20">
        <v>6827266</v>
      </c>
      <c r="O6" s="21">
        <v>81927192</v>
      </c>
      <c r="P6" s="19">
        <v>47486686</v>
      </c>
      <c r="Q6" s="22">
        <v>50581319</v>
      </c>
    </row>
    <row r="7" spans="1:17" ht="13.5">
      <c r="A7" s="3" t="s">
        <v>24</v>
      </c>
      <c r="B7" s="2"/>
      <c r="C7" s="23">
        <v>4927387</v>
      </c>
      <c r="D7" s="23">
        <v>4927387</v>
      </c>
      <c r="E7" s="23">
        <v>4927387</v>
      </c>
      <c r="F7" s="23">
        <v>4927387</v>
      </c>
      <c r="G7" s="23">
        <v>4927387</v>
      </c>
      <c r="H7" s="23">
        <v>4927387</v>
      </c>
      <c r="I7" s="23">
        <v>4927387</v>
      </c>
      <c r="J7" s="23">
        <v>4927387</v>
      </c>
      <c r="K7" s="23">
        <v>4927387</v>
      </c>
      <c r="L7" s="23">
        <v>4927387</v>
      </c>
      <c r="M7" s="23">
        <v>4927387</v>
      </c>
      <c r="N7" s="24">
        <v>4908121</v>
      </c>
      <c r="O7" s="25">
        <v>59109378</v>
      </c>
      <c r="P7" s="23">
        <v>63269005</v>
      </c>
      <c r="Q7" s="26">
        <v>67444507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1821777</v>
      </c>
      <c r="D9" s="16">
        <f t="shared" si="1"/>
        <v>1821777</v>
      </c>
      <c r="E9" s="16">
        <f t="shared" si="1"/>
        <v>1821777</v>
      </c>
      <c r="F9" s="16">
        <f t="shared" si="1"/>
        <v>1821777</v>
      </c>
      <c r="G9" s="16">
        <f t="shared" si="1"/>
        <v>1821777</v>
      </c>
      <c r="H9" s="16">
        <f t="shared" si="1"/>
        <v>1821777</v>
      </c>
      <c r="I9" s="16">
        <f t="shared" si="1"/>
        <v>1821777</v>
      </c>
      <c r="J9" s="16">
        <f t="shared" si="1"/>
        <v>1821777</v>
      </c>
      <c r="K9" s="16">
        <f t="shared" si="1"/>
        <v>1821777</v>
      </c>
      <c r="L9" s="16">
        <f>SUM(L10:L14)</f>
        <v>1821777</v>
      </c>
      <c r="M9" s="16">
        <f>SUM(M10:M14)</f>
        <v>1821777</v>
      </c>
      <c r="N9" s="27">
        <f t="shared" si="1"/>
        <v>1821772</v>
      </c>
      <c r="O9" s="28">
        <f t="shared" si="1"/>
        <v>21861319</v>
      </c>
      <c r="P9" s="16">
        <f t="shared" si="1"/>
        <v>7885840</v>
      </c>
      <c r="Q9" s="29">
        <f t="shared" si="1"/>
        <v>8064476</v>
      </c>
    </row>
    <row r="10" spans="1:17" ht="13.5">
      <c r="A10" s="3" t="s">
        <v>27</v>
      </c>
      <c r="B10" s="2"/>
      <c r="C10" s="19">
        <v>1821777</v>
      </c>
      <c r="D10" s="19">
        <v>1821777</v>
      </c>
      <c r="E10" s="19">
        <v>1821777</v>
      </c>
      <c r="F10" s="19">
        <v>1821777</v>
      </c>
      <c r="G10" s="19">
        <v>1821777</v>
      </c>
      <c r="H10" s="19">
        <v>1821777</v>
      </c>
      <c r="I10" s="19">
        <v>1821777</v>
      </c>
      <c r="J10" s="19">
        <v>1821777</v>
      </c>
      <c r="K10" s="19">
        <v>1821777</v>
      </c>
      <c r="L10" s="19">
        <v>1821777</v>
      </c>
      <c r="M10" s="19">
        <v>1821777</v>
      </c>
      <c r="N10" s="20">
        <v>1821772</v>
      </c>
      <c r="O10" s="21">
        <v>21861319</v>
      </c>
      <c r="P10" s="19">
        <v>7871123</v>
      </c>
      <c r="Q10" s="22">
        <v>8048882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>
        <v>1468</v>
      </c>
      <c r="Q11" s="22">
        <v>1553</v>
      </c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>
        <v>13249</v>
      </c>
      <c r="Q14" s="26">
        <v>14041</v>
      </c>
    </row>
    <row r="15" spans="1:17" ht="13.5">
      <c r="A15" s="1" t="s">
        <v>32</v>
      </c>
      <c r="B15" s="4"/>
      <c r="C15" s="16">
        <f aca="true" t="shared" si="2" ref="C15:Q15">SUM(C16:C18)</f>
        <v>2461713</v>
      </c>
      <c r="D15" s="16">
        <f t="shared" si="2"/>
        <v>2187714</v>
      </c>
      <c r="E15" s="16">
        <f t="shared" si="2"/>
        <v>2187713</v>
      </c>
      <c r="F15" s="16">
        <f t="shared" si="2"/>
        <v>2187713</v>
      </c>
      <c r="G15" s="16">
        <f t="shared" si="2"/>
        <v>2187714</v>
      </c>
      <c r="H15" s="16">
        <f t="shared" si="2"/>
        <v>2187714</v>
      </c>
      <c r="I15" s="16">
        <f t="shared" si="2"/>
        <v>2187714</v>
      </c>
      <c r="J15" s="16">
        <f t="shared" si="2"/>
        <v>2187714</v>
      </c>
      <c r="K15" s="16">
        <f t="shared" si="2"/>
        <v>2187714</v>
      </c>
      <c r="L15" s="16">
        <f>SUM(L16:L18)</f>
        <v>2187714</v>
      </c>
      <c r="M15" s="16">
        <f>SUM(M16:M18)</f>
        <v>2187714</v>
      </c>
      <c r="N15" s="27">
        <f t="shared" si="2"/>
        <v>2187725</v>
      </c>
      <c r="O15" s="28">
        <f t="shared" si="2"/>
        <v>26526576</v>
      </c>
      <c r="P15" s="16">
        <f t="shared" si="2"/>
        <v>25094158</v>
      </c>
      <c r="Q15" s="29">
        <f t="shared" si="2"/>
        <v>26124686</v>
      </c>
    </row>
    <row r="16" spans="1:17" ht="13.5">
      <c r="A16" s="3" t="s">
        <v>33</v>
      </c>
      <c r="B16" s="2"/>
      <c r="C16" s="19">
        <v>811153</v>
      </c>
      <c r="D16" s="19">
        <v>811153</v>
      </c>
      <c r="E16" s="19">
        <v>811153</v>
      </c>
      <c r="F16" s="19">
        <v>811153</v>
      </c>
      <c r="G16" s="19">
        <v>811153</v>
      </c>
      <c r="H16" s="19">
        <v>811153</v>
      </c>
      <c r="I16" s="19">
        <v>811153</v>
      </c>
      <c r="J16" s="19">
        <v>811153</v>
      </c>
      <c r="K16" s="19">
        <v>811153</v>
      </c>
      <c r="L16" s="19">
        <v>811153</v>
      </c>
      <c r="M16" s="19">
        <v>811153</v>
      </c>
      <c r="N16" s="20">
        <v>811156</v>
      </c>
      <c r="O16" s="21">
        <v>9733839</v>
      </c>
      <c r="P16" s="19">
        <v>10774919</v>
      </c>
      <c r="Q16" s="22">
        <v>11458037</v>
      </c>
    </row>
    <row r="17" spans="1:17" ht="13.5">
      <c r="A17" s="3" t="s">
        <v>34</v>
      </c>
      <c r="B17" s="2"/>
      <c r="C17" s="19">
        <v>1650560</v>
      </c>
      <c r="D17" s="19">
        <v>1376561</v>
      </c>
      <c r="E17" s="19">
        <v>1376560</v>
      </c>
      <c r="F17" s="19">
        <v>1376560</v>
      </c>
      <c r="G17" s="19">
        <v>1376561</v>
      </c>
      <c r="H17" s="19">
        <v>1376561</v>
      </c>
      <c r="I17" s="19">
        <v>1376561</v>
      </c>
      <c r="J17" s="19">
        <v>1376561</v>
      </c>
      <c r="K17" s="19">
        <v>1376561</v>
      </c>
      <c r="L17" s="19">
        <v>1376561</v>
      </c>
      <c r="M17" s="19">
        <v>1376561</v>
      </c>
      <c r="N17" s="20">
        <v>1376569</v>
      </c>
      <c r="O17" s="21">
        <v>16792737</v>
      </c>
      <c r="P17" s="19">
        <v>14319239</v>
      </c>
      <c r="Q17" s="22">
        <v>14666649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>SUM(L20:L23)</f>
        <v>0</v>
      </c>
      <c r="M19" s="16">
        <f>SUM(M20:M23)</f>
        <v>0</v>
      </c>
      <c r="N19" s="27">
        <f t="shared" si="3"/>
        <v>0</v>
      </c>
      <c r="O19" s="28">
        <f t="shared" si="3"/>
        <v>0</v>
      </c>
      <c r="P19" s="16">
        <f t="shared" si="3"/>
        <v>0</v>
      </c>
      <c r="Q19" s="29">
        <f t="shared" si="3"/>
        <v>0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16038143</v>
      </c>
      <c r="D25" s="41">
        <f t="shared" si="4"/>
        <v>15764144</v>
      </c>
      <c r="E25" s="41">
        <f t="shared" si="4"/>
        <v>15764143</v>
      </c>
      <c r="F25" s="41">
        <f t="shared" si="4"/>
        <v>15764143</v>
      </c>
      <c r="G25" s="41">
        <f t="shared" si="4"/>
        <v>15764144</v>
      </c>
      <c r="H25" s="41">
        <f t="shared" si="4"/>
        <v>15764144</v>
      </c>
      <c r="I25" s="41">
        <f t="shared" si="4"/>
        <v>15764144</v>
      </c>
      <c r="J25" s="41">
        <f t="shared" si="4"/>
        <v>15764144</v>
      </c>
      <c r="K25" s="41">
        <f t="shared" si="4"/>
        <v>15764144</v>
      </c>
      <c r="L25" s="41">
        <f>+L5+L9+L15+L19+L24</f>
        <v>15764144</v>
      </c>
      <c r="M25" s="41">
        <f>+M5+M9+M15+M19+M24</f>
        <v>15764144</v>
      </c>
      <c r="N25" s="42">
        <f t="shared" si="4"/>
        <v>15744884</v>
      </c>
      <c r="O25" s="43">
        <f t="shared" si="4"/>
        <v>189424465</v>
      </c>
      <c r="P25" s="41">
        <f t="shared" si="4"/>
        <v>143735689</v>
      </c>
      <c r="Q25" s="44">
        <f t="shared" si="4"/>
        <v>152214988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9923068</v>
      </c>
      <c r="D28" s="16">
        <f t="shared" si="5"/>
        <v>9923069</v>
      </c>
      <c r="E28" s="16">
        <f>SUM(E29:E31)</f>
        <v>9923069</v>
      </c>
      <c r="F28" s="16">
        <f>SUM(F29:F31)</f>
        <v>9923069</v>
      </c>
      <c r="G28" s="16">
        <f>SUM(G29:G31)</f>
        <v>9923069</v>
      </c>
      <c r="H28" s="16">
        <f>SUM(H29:H31)</f>
        <v>9923070</v>
      </c>
      <c r="I28" s="16">
        <f t="shared" si="5"/>
        <v>9923091</v>
      </c>
      <c r="J28" s="16">
        <f t="shared" si="5"/>
        <v>9983865</v>
      </c>
      <c r="K28" s="16">
        <f t="shared" si="5"/>
        <v>9983866</v>
      </c>
      <c r="L28" s="16">
        <f>SUM(L29:L31)</f>
        <v>9983863</v>
      </c>
      <c r="M28" s="16">
        <f>SUM(M29:M31)</f>
        <v>9983853</v>
      </c>
      <c r="N28" s="17">
        <f t="shared" si="5"/>
        <v>9984502</v>
      </c>
      <c r="O28" s="18">
        <f t="shared" si="5"/>
        <v>119381454</v>
      </c>
      <c r="P28" s="16">
        <f t="shared" si="5"/>
        <v>125205978</v>
      </c>
      <c r="Q28" s="17">
        <f t="shared" si="5"/>
        <v>133637540</v>
      </c>
    </row>
    <row r="29" spans="1:17" ht="13.5">
      <c r="A29" s="3" t="s">
        <v>23</v>
      </c>
      <c r="B29" s="2"/>
      <c r="C29" s="19">
        <v>6722730</v>
      </c>
      <c r="D29" s="19">
        <v>6722731</v>
      </c>
      <c r="E29" s="19">
        <v>6722731</v>
      </c>
      <c r="F29" s="19">
        <v>6722731</v>
      </c>
      <c r="G29" s="19">
        <v>6722731</v>
      </c>
      <c r="H29" s="19">
        <v>6722731</v>
      </c>
      <c r="I29" s="19">
        <v>6722752</v>
      </c>
      <c r="J29" s="19">
        <v>6762732</v>
      </c>
      <c r="K29" s="19">
        <v>6762732</v>
      </c>
      <c r="L29" s="19">
        <v>6762731</v>
      </c>
      <c r="M29" s="19">
        <v>6762724</v>
      </c>
      <c r="N29" s="20">
        <v>6762656</v>
      </c>
      <c r="O29" s="21">
        <v>80872712</v>
      </c>
      <c r="P29" s="19">
        <v>84160475</v>
      </c>
      <c r="Q29" s="22">
        <v>89872487</v>
      </c>
    </row>
    <row r="30" spans="1:17" ht="13.5">
      <c r="A30" s="3" t="s">
        <v>24</v>
      </c>
      <c r="B30" s="2"/>
      <c r="C30" s="23">
        <v>3200338</v>
      </c>
      <c r="D30" s="23">
        <v>3200338</v>
      </c>
      <c r="E30" s="23">
        <v>3200338</v>
      </c>
      <c r="F30" s="23">
        <v>3200338</v>
      </c>
      <c r="G30" s="23">
        <v>3200338</v>
      </c>
      <c r="H30" s="23">
        <v>3200339</v>
      </c>
      <c r="I30" s="23">
        <v>3200339</v>
      </c>
      <c r="J30" s="23">
        <v>3221133</v>
      </c>
      <c r="K30" s="23">
        <v>3221134</v>
      </c>
      <c r="L30" s="23">
        <v>3221132</v>
      </c>
      <c r="M30" s="23">
        <v>3221129</v>
      </c>
      <c r="N30" s="24">
        <v>3221846</v>
      </c>
      <c r="O30" s="25">
        <v>38508742</v>
      </c>
      <c r="P30" s="23">
        <v>41045503</v>
      </c>
      <c r="Q30" s="26">
        <v>43765053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2066563</v>
      </c>
      <c r="D32" s="16">
        <f t="shared" si="6"/>
        <v>2066565</v>
      </c>
      <c r="E32" s="16">
        <f>SUM(E33:E37)</f>
        <v>2066565</v>
      </c>
      <c r="F32" s="16">
        <f>SUM(F33:F37)</f>
        <v>2066565</v>
      </c>
      <c r="G32" s="16">
        <f>SUM(G33:G37)</f>
        <v>2066565</v>
      </c>
      <c r="H32" s="16">
        <f>SUM(H33:H37)</f>
        <v>2066565</v>
      </c>
      <c r="I32" s="16">
        <f t="shared" si="6"/>
        <v>2066565</v>
      </c>
      <c r="J32" s="16">
        <f t="shared" si="6"/>
        <v>2067625</v>
      </c>
      <c r="K32" s="16">
        <f t="shared" si="6"/>
        <v>2067625</v>
      </c>
      <c r="L32" s="16">
        <f>SUM(L33:L37)</f>
        <v>2067625</v>
      </c>
      <c r="M32" s="16">
        <f>SUM(M33:M37)</f>
        <v>2067625</v>
      </c>
      <c r="N32" s="27">
        <f t="shared" si="6"/>
        <v>2067630</v>
      </c>
      <c r="O32" s="28">
        <f t="shared" si="6"/>
        <v>24804083</v>
      </c>
      <c r="P32" s="16">
        <f t="shared" si="6"/>
        <v>25917059</v>
      </c>
      <c r="Q32" s="29">
        <f t="shared" si="6"/>
        <v>27637290</v>
      </c>
    </row>
    <row r="33" spans="1:17" ht="13.5">
      <c r="A33" s="3" t="s">
        <v>27</v>
      </c>
      <c r="B33" s="2"/>
      <c r="C33" s="19">
        <v>2004163</v>
      </c>
      <c r="D33" s="19">
        <v>2004165</v>
      </c>
      <c r="E33" s="19">
        <v>2004165</v>
      </c>
      <c r="F33" s="19">
        <v>2004165</v>
      </c>
      <c r="G33" s="19">
        <v>2004165</v>
      </c>
      <c r="H33" s="19">
        <v>2004165</v>
      </c>
      <c r="I33" s="19">
        <v>2004165</v>
      </c>
      <c r="J33" s="19">
        <v>2005225</v>
      </c>
      <c r="K33" s="19">
        <v>2005226</v>
      </c>
      <c r="L33" s="19">
        <v>2005226</v>
      </c>
      <c r="M33" s="19">
        <v>2005226</v>
      </c>
      <c r="N33" s="20">
        <v>2005227</v>
      </c>
      <c r="O33" s="21">
        <v>24055283</v>
      </c>
      <c r="P33" s="19">
        <v>25118462</v>
      </c>
      <c r="Q33" s="22">
        <v>26785589</v>
      </c>
    </row>
    <row r="34" spans="1:17" ht="13.5">
      <c r="A34" s="3" t="s">
        <v>28</v>
      </c>
      <c r="B34" s="2"/>
      <c r="C34" s="19">
        <v>37083</v>
      </c>
      <c r="D34" s="19">
        <v>37083</v>
      </c>
      <c r="E34" s="19">
        <v>37083</v>
      </c>
      <c r="F34" s="19">
        <v>37083</v>
      </c>
      <c r="G34" s="19">
        <v>37083</v>
      </c>
      <c r="H34" s="19">
        <v>37083</v>
      </c>
      <c r="I34" s="19">
        <v>37083</v>
      </c>
      <c r="J34" s="19">
        <v>37083</v>
      </c>
      <c r="K34" s="19">
        <v>37083</v>
      </c>
      <c r="L34" s="19">
        <v>37083</v>
      </c>
      <c r="M34" s="19">
        <v>37083</v>
      </c>
      <c r="N34" s="20">
        <v>37087</v>
      </c>
      <c r="O34" s="21">
        <v>445000</v>
      </c>
      <c r="P34" s="19">
        <v>474593</v>
      </c>
      <c r="Q34" s="22">
        <v>506152</v>
      </c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>
        <v>25317</v>
      </c>
      <c r="D37" s="23">
        <v>25317</v>
      </c>
      <c r="E37" s="23">
        <v>25317</v>
      </c>
      <c r="F37" s="23">
        <v>25317</v>
      </c>
      <c r="G37" s="23">
        <v>25317</v>
      </c>
      <c r="H37" s="23">
        <v>25317</v>
      </c>
      <c r="I37" s="23">
        <v>25317</v>
      </c>
      <c r="J37" s="23">
        <v>25317</v>
      </c>
      <c r="K37" s="23">
        <v>25316</v>
      </c>
      <c r="L37" s="23">
        <v>25316</v>
      </c>
      <c r="M37" s="23">
        <v>25316</v>
      </c>
      <c r="N37" s="24">
        <v>25316</v>
      </c>
      <c r="O37" s="25">
        <v>303800</v>
      </c>
      <c r="P37" s="23">
        <v>324004</v>
      </c>
      <c r="Q37" s="26">
        <v>345549</v>
      </c>
    </row>
    <row r="38" spans="1:17" ht="13.5">
      <c r="A38" s="1" t="s">
        <v>32</v>
      </c>
      <c r="B38" s="4"/>
      <c r="C38" s="16">
        <f aca="true" t="shared" si="7" ref="C38:Q38">SUM(C39:C41)</f>
        <v>1940919</v>
      </c>
      <c r="D38" s="16">
        <f t="shared" si="7"/>
        <v>1940919</v>
      </c>
      <c r="E38" s="16">
        <f>SUM(E39:E41)</f>
        <v>1940919</v>
      </c>
      <c r="F38" s="16">
        <f>SUM(F39:F41)</f>
        <v>1940919</v>
      </c>
      <c r="G38" s="16">
        <f>SUM(G39:G41)</f>
        <v>1940918</v>
      </c>
      <c r="H38" s="16">
        <f>SUM(H39:H41)</f>
        <v>1940920</v>
      </c>
      <c r="I38" s="16">
        <f t="shared" si="7"/>
        <v>1940920</v>
      </c>
      <c r="J38" s="16">
        <f t="shared" si="7"/>
        <v>1956921</v>
      </c>
      <c r="K38" s="16">
        <f t="shared" si="7"/>
        <v>1956916</v>
      </c>
      <c r="L38" s="16">
        <f>SUM(L39:L41)</f>
        <v>1956914</v>
      </c>
      <c r="M38" s="16">
        <f>SUM(M39:M41)</f>
        <v>1956919</v>
      </c>
      <c r="N38" s="27">
        <f t="shared" si="7"/>
        <v>1956890</v>
      </c>
      <c r="O38" s="28">
        <f t="shared" si="7"/>
        <v>23370990</v>
      </c>
      <c r="P38" s="16">
        <f t="shared" si="7"/>
        <v>22770079</v>
      </c>
      <c r="Q38" s="29">
        <f t="shared" si="7"/>
        <v>23687524</v>
      </c>
    </row>
    <row r="39" spans="1:17" ht="13.5">
      <c r="A39" s="3" t="s">
        <v>33</v>
      </c>
      <c r="B39" s="2"/>
      <c r="C39" s="19">
        <v>912252</v>
      </c>
      <c r="D39" s="19">
        <v>912252</v>
      </c>
      <c r="E39" s="19">
        <v>912252</v>
      </c>
      <c r="F39" s="19">
        <v>912252</v>
      </c>
      <c r="G39" s="19">
        <v>912251</v>
      </c>
      <c r="H39" s="19">
        <v>912253</v>
      </c>
      <c r="I39" s="19">
        <v>912253</v>
      </c>
      <c r="J39" s="19">
        <v>928254</v>
      </c>
      <c r="K39" s="19">
        <v>928250</v>
      </c>
      <c r="L39" s="19">
        <v>928248</v>
      </c>
      <c r="M39" s="19">
        <v>928253</v>
      </c>
      <c r="N39" s="20">
        <v>928224</v>
      </c>
      <c r="O39" s="21">
        <v>11026990</v>
      </c>
      <c r="P39" s="19">
        <v>11861779</v>
      </c>
      <c r="Q39" s="22">
        <v>12616040</v>
      </c>
    </row>
    <row r="40" spans="1:17" ht="13.5">
      <c r="A40" s="3" t="s">
        <v>34</v>
      </c>
      <c r="B40" s="2"/>
      <c r="C40" s="19">
        <v>1028667</v>
      </c>
      <c r="D40" s="19">
        <v>1028667</v>
      </c>
      <c r="E40" s="19">
        <v>1028667</v>
      </c>
      <c r="F40" s="19">
        <v>1028667</v>
      </c>
      <c r="G40" s="19">
        <v>1028667</v>
      </c>
      <c r="H40" s="19">
        <v>1028667</v>
      </c>
      <c r="I40" s="19">
        <v>1028667</v>
      </c>
      <c r="J40" s="19">
        <v>1028667</v>
      </c>
      <c r="K40" s="19">
        <v>1028666</v>
      </c>
      <c r="L40" s="19">
        <v>1028666</v>
      </c>
      <c r="M40" s="19">
        <v>1028666</v>
      </c>
      <c r="N40" s="20">
        <v>1028666</v>
      </c>
      <c r="O40" s="21">
        <v>12344000</v>
      </c>
      <c r="P40" s="19">
        <v>10908300</v>
      </c>
      <c r="Q40" s="22">
        <v>11071484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0</v>
      </c>
      <c r="D42" s="16">
        <f t="shared" si="8"/>
        <v>0</v>
      </c>
      <c r="E42" s="16">
        <f>SUM(E43:E46)</f>
        <v>0</v>
      </c>
      <c r="F42" s="16">
        <f>SUM(F43:F46)</f>
        <v>0</v>
      </c>
      <c r="G42" s="16">
        <f>SUM(G43:G46)</f>
        <v>0</v>
      </c>
      <c r="H42" s="16">
        <f>SUM(H43:H46)</f>
        <v>0</v>
      </c>
      <c r="I42" s="16">
        <f t="shared" si="8"/>
        <v>0</v>
      </c>
      <c r="J42" s="16">
        <f t="shared" si="8"/>
        <v>0</v>
      </c>
      <c r="K42" s="16">
        <f t="shared" si="8"/>
        <v>0</v>
      </c>
      <c r="L42" s="16">
        <f>SUM(L43:L46)</f>
        <v>0</v>
      </c>
      <c r="M42" s="16">
        <f>SUM(M43:M46)</f>
        <v>0</v>
      </c>
      <c r="N42" s="27">
        <f t="shared" si="8"/>
        <v>0</v>
      </c>
      <c r="O42" s="28">
        <f t="shared" si="8"/>
        <v>0</v>
      </c>
      <c r="P42" s="16">
        <f t="shared" si="8"/>
        <v>0</v>
      </c>
      <c r="Q42" s="29">
        <f t="shared" si="8"/>
        <v>0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13930550</v>
      </c>
      <c r="D48" s="41">
        <f t="shared" si="9"/>
        <v>13930553</v>
      </c>
      <c r="E48" s="41">
        <f>+E28+E32+E38+E42+E47</f>
        <v>13930553</v>
      </c>
      <c r="F48" s="41">
        <f>+F28+F32+F38+F42+F47</f>
        <v>13930553</v>
      </c>
      <c r="G48" s="41">
        <f>+G28+G32+G38+G42+G47</f>
        <v>13930552</v>
      </c>
      <c r="H48" s="41">
        <f>+H28+H32+H38+H42+H47</f>
        <v>13930555</v>
      </c>
      <c r="I48" s="41">
        <f t="shared" si="9"/>
        <v>13930576</v>
      </c>
      <c r="J48" s="41">
        <f t="shared" si="9"/>
        <v>14008411</v>
      </c>
      <c r="K48" s="41">
        <f t="shared" si="9"/>
        <v>14008407</v>
      </c>
      <c r="L48" s="41">
        <f>+L28+L32+L38+L42+L47</f>
        <v>14008402</v>
      </c>
      <c r="M48" s="41">
        <f>+M28+M32+M38+M42+M47</f>
        <v>14008397</v>
      </c>
      <c r="N48" s="42">
        <f t="shared" si="9"/>
        <v>14009022</v>
      </c>
      <c r="O48" s="43">
        <f t="shared" si="9"/>
        <v>167556527</v>
      </c>
      <c r="P48" s="41">
        <f t="shared" si="9"/>
        <v>173893116</v>
      </c>
      <c r="Q48" s="44">
        <f t="shared" si="9"/>
        <v>184962354</v>
      </c>
    </row>
    <row r="49" spans="1:17" ht="13.5">
      <c r="A49" s="10" t="s">
        <v>68</v>
      </c>
      <c r="B49" s="6">
        <v>1</v>
      </c>
      <c r="C49" s="45">
        <f aca="true" t="shared" si="10" ref="C49:Q49">+C25-C48</f>
        <v>2107593</v>
      </c>
      <c r="D49" s="45">
        <f t="shared" si="10"/>
        <v>1833591</v>
      </c>
      <c r="E49" s="45">
        <f t="shared" si="10"/>
        <v>1833590</v>
      </c>
      <c r="F49" s="45">
        <f t="shared" si="10"/>
        <v>1833590</v>
      </c>
      <c r="G49" s="45">
        <f t="shared" si="10"/>
        <v>1833592</v>
      </c>
      <c r="H49" s="45">
        <f t="shared" si="10"/>
        <v>1833589</v>
      </c>
      <c r="I49" s="45">
        <f t="shared" si="10"/>
        <v>1833568</v>
      </c>
      <c r="J49" s="45">
        <f t="shared" si="10"/>
        <v>1755733</v>
      </c>
      <c r="K49" s="45">
        <f t="shared" si="10"/>
        <v>1755737</v>
      </c>
      <c r="L49" s="45">
        <f>+L25-L48</f>
        <v>1755742</v>
      </c>
      <c r="M49" s="45">
        <f>+M25-M48</f>
        <v>1755747</v>
      </c>
      <c r="N49" s="46">
        <f t="shared" si="10"/>
        <v>1735862</v>
      </c>
      <c r="O49" s="47">
        <f t="shared" si="10"/>
        <v>21867938</v>
      </c>
      <c r="P49" s="45">
        <f t="shared" si="10"/>
        <v>-30157427</v>
      </c>
      <c r="Q49" s="48">
        <f t="shared" si="10"/>
        <v>-32747366</v>
      </c>
    </row>
    <row r="50" spans="1:17" ht="13.5">
      <c r="A50" s="11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70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9.7109375" style="0" customWidth="1"/>
  </cols>
  <sheetData>
    <row r="1" spans="1:17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260264627</v>
      </c>
      <c r="D5" s="16">
        <f t="shared" si="0"/>
        <v>260264627</v>
      </c>
      <c r="E5" s="16">
        <f t="shared" si="0"/>
        <v>260264627</v>
      </c>
      <c r="F5" s="16">
        <f t="shared" si="0"/>
        <v>260264627</v>
      </c>
      <c r="G5" s="16">
        <f t="shared" si="0"/>
        <v>260264627</v>
      </c>
      <c r="H5" s="16">
        <f t="shared" si="0"/>
        <v>260264627</v>
      </c>
      <c r="I5" s="16">
        <f t="shared" si="0"/>
        <v>260264627</v>
      </c>
      <c r="J5" s="16">
        <f t="shared" si="0"/>
        <v>260264627</v>
      </c>
      <c r="K5" s="16">
        <f t="shared" si="0"/>
        <v>260264627</v>
      </c>
      <c r="L5" s="16">
        <f>SUM(L6:L8)</f>
        <v>260264627</v>
      </c>
      <c r="M5" s="16">
        <f>SUM(M6:M8)</f>
        <v>260264627</v>
      </c>
      <c r="N5" s="17">
        <f t="shared" si="0"/>
        <v>260264949</v>
      </c>
      <c r="O5" s="18">
        <f t="shared" si="0"/>
        <v>3123175846</v>
      </c>
      <c r="P5" s="16">
        <f t="shared" si="0"/>
        <v>3260801286</v>
      </c>
      <c r="Q5" s="17">
        <f t="shared" si="0"/>
        <v>3537875895</v>
      </c>
    </row>
    <row r="6" spans="1:17" ht="13.5">
      <c r="A6" s="3" t="s">
        <v>23</v>
      </c>
      <c r="B6" s="2"/>
      <c r="C6" s="19">
        <v>926</v>
      </c>
      <c r="D6" s="19">
        <v>926</v>
      </c>
      <c r="E6" s="19">
        <v>926</v>
      </c>
      <c r="F6" s="19">
        <v>926</v>
      </c>
      <c r="G6" s="19">
        <v>926</v>
      </c>
      <c r="H6" s="19">
        <v>926</v>
      </c>
      <c r="I6" s="19">
        <v>926</v>
      </c>
      <c r="J6" s="19">
        <v>926</v>
      </c>
      <c r="K6" s="19">
        <v>926</v>
      </c>
      <c r="L6" s="19">
        <v>926</v>
      </c>
      <c r="M6" s="19">
        <v>926</v>
      </c>
      <c r="N6" s="20">
        <v>934</v>
      </c>
      <c r="O6" s="21">
        <v>11120</v>
      </c>
      <c r="P6" s="19">
        <v>11720</v>
      </c>
      <c r="Q6" s="22">
        <v>12353</v>
      </c>
    </row>
    <row r="7" spans="1:17" ht="13.5">
      <c r="A7" s="3" t="s">
        <v>24</v>
      </c>
      <c r="B7" s="2"/>
      <c r="C7" s="23">
        <v>260263701</v>
      </c>
      <c r="D7" s="23">
        <v>260263701</v>
      </c>
      <c r="E7" s="23">
        <v>260263701</v>
      </c>
      <c r="F7" s="23">
        <v>260263701</v>
      </c>
      <c r="G7" s="23">
        <v>260263701</v>
      </c>
      <c r="H7" s="23">
        <v>260263701</v>
      </c>
      <c r="I7" s="23">
        <v>260263701</v>
      </c>
      <c r="J7" s="23">
        <v>260263701</v>
      </c>
      <c r="K7" s="23">
        <v>260263701</v>
      </c>
      <c r="L7" s="23">
        <v>260263701</v>
      </c>
      <c r="M7" s="23">
        <v>260263701</v>
      </c>
      <c r="N7" s="24">
        <v>260264015</v>
      </c>
      <c r="O7" s="25">
        <v>3123164726</v>
      </c>
      <c r="P7" s="23">
        <v>3260789566</v>
      </c>
      <c r="Q7" s="26">
        <v>3537863542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5395149</v>
      </c>
      <c r="D9" s="16">
        <f t="shared" si="1"/>
        <v>5395149</v>
      </c>
      <c r="E9" s="16">
        <f t="shared" si="1"/>
        <v>5395149</v>
      </c>
      <c r="F9" s="16">
        <f t="shared" si="1"/>
        <v>5395149</v>
      </c>
      <c r="G9" s="16">
        <f t="shared" si="1"/>
        <v>5395149</v>
      </c>
      <c r="H9" s="16">
        <f t="shared" si="1"/>
        <v>5395149</v>
      </c>
      <c r="I9" s="16">
        <f t="shared" si="1"/>
        <v>5395149</v>
      </c>
      <c r="J9" s="16">
        <f t="shared" si="1"/>
        <v>5395149</v>
      </c>
      <c r="K9" s="16">
        <f t="shared" si="1"/>
        <v>5395149</v>
      </c>
      <c r="L9" s="16">
        <f>SUM(L10:L14)</f>
        <v>5395149</v>
      </c>
      <c r="M9" s="16">
        <f>SUM(M10:M14)</f>
        <v>5395149</v>
      </c>
      <c r="N9" s="27">
        <f t="shared" si="1"/>
        <v>5395573</v>
      </c>
      <c r="O9" s="28">
        <f t="shared" si="1"/>
        <v>64742212</v>
      </c>
      <c r="P9" s="16">
        <f t="shared" si="1"/>
        <v>69043112</v>
      </c>
      <c r="Q9" s="29">
        <f t="shared" si="1"/>
        <v>73576271</v>
      </c>
    </row>
    <row r="10" spans="1:17" ht="13.5">
      <c r="A10" s="3" t="s">
        <v>27</v>
      </c>
      <c r="B10" s="2"/>
      <c r="C10" s="19">
        <v>607873</v>
      </c>
      <c r="D10" s="19">
        <v>607873</v>
      </c>
      <c r="E10" s="19">
        <v>607873</v>
      </c>
      <c r="F10" s="19">
        <v>607873</v>
      </c>
      <c r="G10" s="19">
        <v>607873</v>
      </c>
      <c r="H10" s="19">
        <v>607873</v>
      </c>
      <c r="I10" s="19">
        <v>607873</v>
      </c>
      <c r="J10" s="19">
        <v>607873</v>
      </c>
      <c r="K10" s="19">
        <v>607873</v>
      </c>
      <c r="L10" s="19">
        <v>607873</v>
      </c>
      <c r="M10" s="19">
        <v>607873</v>
      </c>
      <c r="N10" s="20">
        <v>607977</v>
      </c>
      <c r="O10" s="21">
        <v>7294580</v>
      </c>
      <c r="P10" s="19">
        <v>7688485</v>
      </c>
      <c r="Q10" s="22">
        <v>8103665</v>
      </c>
    </row>
    <row r="11" spans="1:17" ht="13.5">
      <c r="A11" s="3" t="s">
        <v>28</v>
      </c>
      <c r="B11" s="2"/>
      <c r="C11" s="19">
        <v>672766</v>
      </c>
      <c r="D11" s="19">
        <v>672766</v>
      </c>
      <c r="E11" s="19">
        <v>672766</v>
      </c>
      <c r="F11" s="19">
        <v>672766</v>
      </c>
      <c r="G11" s="19">
        <v>672766</v>
      </c>
      <c r="H11" s="19">
        <v>672766</v>
      </c>
      <c r="I11" s="19">
        <v>672766</v>
      </c>
      <c r="J11" s="19">
        <v>672766</v>
      </c>
      <c r="K11" s="19">
        <v>672766</v>
      </c>
      <c r="L11" s="19">
        <v>672766</v>
      </c>
      <c r="M11" s="19">
        <v>672766</v>
      </c>
      <c r="N11" s="20">
        <v>672847</v>
      </c>
      <c r="O11" s="21">
        <v>8073273</v>
      </c>
      <c r="P11" s="19">
        <v>8509227</v>
      </c>
      <c r="Q11" s="22">
        <v>8968726</v>
      </c>
    </row>
    <row r="12" spans="1:17" ht="13.5">
      <c r="A12" s="3" t="s">
        <v>29</v>
      </c>
      <c r="B12" s="2"/>
      <c r="C12" s="19">
        <v>2015254</v>
      </c>
      <c r="D12" s="19">
        <v>2015254</v>
      </c>
      <c r="E12" s="19">
        <v>2015254</v>
      </c>
      <c r="F12" s="19">
        <v>2015254</v>
      </c>
      <c r="G12" s="19">
        <v>2015254</v>
      </c>
      <c r="H12" s="19">
        <v>2015254</v>
      </c>
      <c r="I12" s="19">
        <v>2015254</v>
      </c>
      <c r="J12" s="19">
        <v>2015254</v>
      </c>
      <c r="K12" s="19">
        <v>2015254</v>
      </c>
      <c r="L12" s="19">
        <v>2015254</v>
      </c>
      <c r="M12" s="19">
        <v>2015254</v>
      </c>
      <c r="N12" s="20">
        <v>2015367</v>
      </c>
      <c r="O12" s="21">
        <v>24183161</v>
      </c>
      <c r="P12" s="19">
        <v>26293880</v>
      </c>
      <c r="Q12" s="22">
        <v>28518578</v>
      </c>
    </row>
    <row r="13" spans="1:17" ht="13.5">
      <c r="A13" s="3" t="s">
        <v>30</v>
      </c>
      <c r="B13" s="2"/>
      <c r="C13" s="19">
        <v>2099256</v>
      </c>
      <c r="D13" s="19">
        <v>2099256</v>
      </c>
      <c r="E13" s="19">
        <v>2099256</v>
      </c>
      <c r="F13" s="19">
        <v>2099256</v>
      </c>
      <c r="G13" s="19">
        <v>2099256</v>
      </c>
      <c r="H13" s="19">
        <v>2099256</v>
      </c>
      <c r="I13" s="19">
        <v>2099256</v>
      </c>
      <c r="J13" s="19">
        <v>2099256</v>
      </c>
      <c r="K13" s="19">
        <v>2099256</v>
      </c>
      <c r="L13" s="19">
        <v>2099256</v>
      </c>
      <c r="M13" s="19">
        <v>2099256</v>
      </c>
      <c r="N13" s="20">
        <v>2099382</v>
      </c>
      <c r="O13" s="21">
        <v>25191198</v>
      </c>
      <c r="P13" s="19">
        <v>26551520</v>
      </c>
      <c r="Q13" s="22">
        <v>27985302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1757963</v>
      </c>
      <c r="D15" s="16">
        <f t="shared" si="2"/>
        <v>1757963</v>
      </c>
      <c r="E15" s="16">
        <f t="shared" si="2"/>
        <v>1757963</v>
      </c>
      <c r="F15" s="16">
        <f t="shared" si="2"/>
        <v>1757963</v>
      </c>
      <c r="G15" s="16">
        <f t="shared" si="2"/>
        <v>1757963</v>
      </c>
      <c r="H15" s="16">
        <f t="shared" si="2"/>
        <v>1757963</v>
      </c>
      <c r="I15" s="16">
        <f t="shared" si="2"/>
        <v>1757963</v>
      </c>
      <c r="J15" s="16">
        <f t="shared" si="2"/>
        <v>1757963</v>
      </c>
      <c r="K15" s="16">
        <f t="shared" si="2"/>
        <v>1757963</v>
      </c>
      <c r="L15" s="16">
        <f>SUM(L16:L18)</f>
        <v>1757963</v>
      </c>
      <c r="M15" s="16">
        <f>SUM(M16:M18)</f>
        <v>1757963</v>
      </c>
      <c r="N15" s="27">
        <f t="shared" si="2"/>
        <v>1758076</v>
      </c>
      <c r="O15" s="28">
        <f t="shared" si="2"/>
        <v>21095669</v>
      </c>
      <c r="P15" s="16">
        <f t="shared" si="2"/>
        <v>22234835</v>
      </c>
      <c r="Q15" s="29">
        <f t="shared" si="2"/>
        <v>23435518</v>
      </c>
    </row>
    <row r="16" spans="1:17" ht="13.5">
      <c r="A16" s="3" t="s">
        <v>33</v>
      </c>
      <c r="B16" s="2"/>
      <c r="C16" s="19">
        <v>1719238</v>
      </c>
      <c r="D16" s="19">
        <v>1719238</v>
      </c>
      <c r="E16" s="19">
        <v>1719238</v>
      </c>
      <c r="F16" s="19">
        <v>1719238</v>
      </c>
      <c r="G16" s="19">
        <v>1719238</v>
      </c>
      <c r="H16" s="19">
        <v>1719238</v>
      </c>
      <c r="I16" s="19">
        <v>1719238</v>
      </c>
      <c r="J16" s="19">
        <v>1719238</v>
      </c>
      <c r="K16" s="19">
        <v>1719238</v>
      </c>
      <c r="L16" s="19">
        <v>1719238</v>
      </c>
      <c r="M16" s="19">
        <v>1719238</v>
      </c>
      <c r="N16" s="20">
        <v>1719322</v>
      </c>
      <c r="O16" s="21">
        <v>20630940</v>
      </c>
      <c r="P16" s="19">
        <v>21745011</v>
      </c>
      <c r="Q16" s="22">
        <v>22919244</v>
      </c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>
        <v>38725</v>
      </c>
      <c r="D18" s="19">
        <v>38725</v>
      </c>
      <c r="E18" s="19">
        <v>38725</v>
      </c>
      <c r="F18" s="19">
        <v>38725</v>
      </c>
      <c r="G18" s="19">
        <v>38725</v>
      </c>
      <c r="H18" s="19">
        <v>38725</v>
      </c>
      <c r="I18" s="19">
        <v>38725</v>
      </c>
      <c r="J18" s="19">
        <v>38725</v>
      </c>
      <c r="K18" s="19">
        <v>38725</v>
      </c>
      <c r="L18" s="19">
        <v>38725</v>
      </c>
      <c r="M18" s="19">
        <v>38725</v>
      </c>
      <c r="N18" s="20">
        <v>38754</v>
      </c>
      <c r="O18" s="21">
        <v>464729</v>
      </c>
      <c r="P18" s="19">
        <v>489824</v>
      </c>
      <c r="Q18" s="22">
        <v>516274</v>
      </c>
    </row>
    <row r="19" spans="1:17" ht="13.5">
      <c r="A19" s="1" t="s">
        <v>36</v>
      </c>
      <c r="B19" s="4"/>
      <c r="C19" s="16">
        <f aca="true" t="shared" si="3" ref="C19:Q19">SUM(C20:C23)</f>
        <v>402386148</v>
      </c>
      <c r="D19" s="16">
        <f t="shared" si="3"/>
        <v>402386148</v>
      </c>
      <c r="E19" s="16">
        <f t="shared" si="3"/>
        <v>402386148</v>
      </c>
      <c r="F19" s="16">
        <f t="shared" si="3"/>
        <v>402386148</v>
      </c>
      <c r="G19" s="16">
        <f t="shared" si="3"/>
        <v>402386148</v>
      </c>
      <c r="H19" s="16">
        <f t="shared" si="3"/>
        <v>402386148</v>
      </c>
      <c r="I19" s="16">
        <f t="shared" si="3"/>
        <v>402386148</v>
      </c>
      <c r="J19" s="16">
        <f t="shared" si="3"/>
        <v>402386148</v>
      </c>
      <c r="K19" s="16">
        <f t="shared" si="3"/>
        <v>402386148</v>
      </c>
      <c r="L19" s="16">
        <f>SUM(L20:L23)</f>
        <v>402386148</v>
      </c>
      <c r="M19" s="16">
        <f>SUM(M20:M23)</f>
        <v>402386148</v>
      </c>
      <c r="N19" s="27">
        <f t="shared" si="3"/>
        <v>402387009</v>
      </c>
      <c r="O19" s="28">
        <f t="shared" si="3"/>
        <v>4828634637</v>
      </c>
      <c r="P19" s="16">
        <f t="shared" si="3"/>
        <v>5175111644</v>
      </c>
      <c r="Q19" s="29">
        <f t="shared" si="3"/>
        <v>5498493867</v>
      </c>
    </row>
    <row r="20" spans="1:17" ht="13.5">
      <c r="A20" s="3" t="s">
        <v>37</v>
      </c>
      <c r="B20" s="2"/>
      <c r="C20" s="19">
        <v>234877880</v>
      </c>
      <c r="D20" s="19">
        <v>234877880</v>
      </c>
      <c r="E20" s="19">
        <v>234877880</v>
      </c>
      <c r="F20" s="19">
        <v>234877880</v>
      </c>
      <c r="G20" s="19">
        <v>234877880</v>
      </c>
      <c r="H20" s="19">
        <v>234877880</v>
      </c>
      <c r="I20" s="19">
        <v>234877880</v>
      </c>
      <c r="J20" s="19">
        <v>234877880</v>
      </c>
      <c r="K20" s="19">
        <v>234877880</v>
      </c>
      <c r="L20" s="19">
        <v>234877880</v>
      </c>
      <c r="M20" s="19">
        <v>234877880</v>
      </c>
      <c r="N20" s="20">
        <v>234878567</v>
      </c>
      <c r="O20" s="21">
        <v>2818535247</v>
      </c>
      <c r="P20" s="19">
        <v>3044576600</v>
      </c>
      <c r="Q20" s="22">
        <v>3205842524</v>
      </c>
    </row>
    <row r="21" spans="1:17" ht="13.5">
      <c r="A21" s="3" t="s">
        <v>38</v>
      </c>
      <c r="B21" s="2"/>
      <c r="C21" s="19">
        <v>102762883</v>
      </c>
      <c r="D21" s="19">
        <v>102762883</v>
      </c>
      <c r="E21" s="19">
        <v>102762883</v>
      </c>
      <c r="F21" s="19">
        <v>102762883</v>
      </c>
      <c r="G21" s="19">
        <v>102762883</v>
      </c>
      <c r="H21" s="19">
        <v>102762883</v>
      </c>
      <c r="I21" s="19">
        <v>102762883</v>
      </c>
      <c r="J21" s="19">
        <v>102762883</v>
      </c>
      <c r="K21" s="19">
        <v>102762883</v>
      </c>
      <c r="L21" s="19">
        <v>102762883</v>
      </c>
      <c r="M21" s="19">
        <v>102762883</v>
      </c>
      <c r="N21" s="20">
        <v>102762923</v>
      </c>
      <c r="O21" s="21">
        <v>1233154636</v>
      </c>
      <c r="P21" s="19">
        <v>1287153502</v>
      </c>
      <c r="Q21" s="22">
        <v>1399212641</v>
      </c>
    </row>
    <row r="22" spans="1:17" ht="13.5">
      <c r="A22" s="3" t="s">
        <v>39</v>
      </c>
      <c r="B22" s="2"/>
      <c r="C22" s="23">
        <v>42109045</v>
      </c>
      <c r="D22" s="23">
        <v>42109045</v>
      </c>
      <c r="E22" s="23">
        <v>42109045</v>
      </c>
      <c r="F22" s="23">
        <v>42109045</v>
      </c>
      <c r="G22" s="23">
        <v>42109045</v>
      </c>
      <c r="H22" s="23">
        <v>42109045</v>
      </c>
      <c r="I22" s="23">
        <v>42109045</v>
      </c>
      <c r="J22" s="23">
        <v>42109045</v>
      </c>
      <c r="K22" s="23">
        <v>42109045</v>
      </c>
      <c r="L22" s="23">
        <v>42109045</v>
      </c>
      <c r="M22" s="23">
        <v>42109045</v>
      </c>
      <c r="N22" s="24">
        <v>42109103</v>
      </c>
      <c r="O22" s="25">
        <v>505308598</v>
      </c>
      <c r="P22" s="23">
        <v>543820612</v>
      </c>
      <c r="Q22" s="26">
        <v>562803626</v>
      </c>
    </row>
    <row r="23" spans="1:17" ht="13.5">
      <c r="A23" s="3" t="s">
        <v>40</v>
      </c>
      <c r="B23" s="2"/>
      <c r="C23" s="19">
        <v>22636340</v>
      </c>
      <c r="D23" s="19">
        <v>22636340</v>
      </c>
      <c r="E23" s="19">
        <v>22636340</v>
      </c>
      <c r="F23" s="19">
        <v>22636340</v>
      </c>
      <c r="G23" s="19">
        <v>22636340</v>
      </c>
      <c r="H23" s="19">
        <v>22636340</v>
      </c>
      <c r="I23" s="19">
        <v>22636340</v>
      </c>
      <c r="J23" s="19">
        <v>22636340</v>
      </c>
      <c r="K23" s="19">
        <v>22636340</v>
      </c>
      <c r="L23" s="19">
        <v>22636340</v>
      </c>
      <c r="M23" s="19">
        <v>22636340</v>
      </c>
      <c r="N23" s="20">
        <v>22636416</v>
      </c>
      <c r="O23" s="21">
        <v>271636156</v>
      </c>
      <c r="P23" s="19">
        <v>299560930</v>
      </c>
      <c r="Q23" s="22">
        <v>330635076</v>
      </c>
    </row>
    <row r="24" spans="1:17" ht="13.5">
      <c r="A24" s="1" t="s">
        <v>41</v>
      </c>
      <c r="B24" s="4"/>
      <c r="C24" s="16">
        <v>111436</v>
      </c>
      <c r="D24" s="16">
        <v>111436</v>
      </c>
      <c r="E24" s="16">
        <v>111436</v>
      </c>
      <c r="F24" s="16">
        <v>111436</v>
      </c>
      <c r="G24" s="16">
        <v>111436</v>
      </c>
      <c r="H24" s="16">
        <v>111436</v>
      </c>
      <c r="I24" s="16">
        <v>111436</v>
      </c>
      <c r="J24" s="16">
        <v>111436</v>
      </c>
      <c r="K24" s="16">
        <v>111436</v>
      </c>
      <c r="L24" s="16">
        <v>111436</v>
      </c>
      <c r="M24" s="16">
        <v>111436</v>
      </c>
      <c r="N24" s="27">
        <v>111447</v>
      </c>
      <c r="O24" s="28">
        <v>1337243</v>
      </c>
      <c r="P24" s="16">
        <v>1409454</v>
      </c>
      <c r="Q24" s="29">
        <v>1485565</v>
      </c>
    </row>
    <row r="25" spans="1:17" ht="13.5">
      <c r="A25" s="5" t="s">
        <v>42</v>
      </c>
      <c r="B25" s="6"/>
      <c r="C25" s="41">
        <f aca="true" t="shared" si="4" ref="C25:Q25">+C5+C9+C15+C19+C24</f>
        <v>669915323</v>
      </c>
      <c r="D25" s="41">
        <f t="shared" si="4"/>
        <v>669915323</v>
      </c>
      <c r="E25" s="41">
        <f t="shared" si="4"/>
        <v>669915323</v>
      </c>
      <c r="F25" s="41">
        <f t="shared" si="4"/>
        <v>669915323</v>
      </c>
      <c r="G25" s="41">
        <f t="shared" si="4"/>
        <v>669915323</v>
      </c>
      <c r="H25" s="41">
        <f t="shared" si="4"/>
        <v>669915323</v>
      </c>
      <c r="I25" s="41">
        <f t="shared" si="4"/>
        <v>669915323</v>
      </c>
      <c r="J25" s="41">
        <f t="shared" si="4"/>
        <v>669915323</v>
      </c>
      <c r="K25" s="41">
        <f t="shared" si="4"/>
        <v>669915323</v>
      </c>
      <c r="L25" s="41">
        <f>+L5+L9+L15+L19+L24</f>
        <v>669915323</v>
      </c>
      <c r="M25" s="41">
        <f>+M5+M9+M15+M19+M24</f>
        <v>669915323</v>
      </c>
      <c r="N25" s="42">
        <f t="shared" si="4"/>
        <v>669917054</v>
      </c>
      <c r="O25" s="43">
        <f t="shared" si="4"/>
        <v>8038985607</v>
      </c>
      <c r="P25" s="41">
        <f t="shared" si="4"/>
        <v>8528600331</v>
      </c>
      <c r="Q25" s="44">
        <f t="shared" si="4"/>
        <v>9134867116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115000211</v>
      </c>
      <c r="D28" s="16">
        <f t="shared" si="5"/>
        <v>115000211</v>
      </c>
      <c r="E28" s="16">
        <f>SUM(E29:E31)</f>
        <v>115000211</v>
      </c>
      <c r="F28" s="16">
        <f>SUM(F29:F31)</f>
        <v>115000211</v>
      </c>
      <c r="G28" s="16">
        <f>SUM(G29:G31)</f>
        <v>115000211</v>
      </c>
      <c r="H28" s="16">
        <f>SUM(H29:H31)</f>
        <v>115000211</v>
      </c>
      <c r="I28" s="16">
        <f t="shared" si="5"/>
        <v>115000211</v>
      </c>
      <c r="J28" s="16">
        <f t="shared" si="5"/>
        <v>115000211</v>
      </c>
      <c r="K28" s="16">
        <f t="shared" si="5"/>
        <v>115000211</v>
      </c>
      <c r="L28" s="16">
        <f>SUM(L29:L31)</f>
        <v>115000211</v>
      </c>
      <c r="M28" s="16">
        <f>SUM(M29:M31)</f>
        <v>115000211</v>
      </c>
      <c r="N28" s="17">
        <f t="shared" si="5"/>
        <v>114993584</v>
      </c>
      <c r="O28" s="18">
        <f t="shared" si="5"/>
        <v>1379995905</v>
      </c>
      <c r="P28" s="16">
        <f t="shared" si="5"/>
        <v>1444235804</v>
      </c>
      <c r="Q28" s="17">
        <f t="shared" si="5"/>
        <v>1531377798</v>
      </c>
    </row>
    <row r="29" spans="1:17" ht="13.5">
      <c r="A29" s="3" t="s">
        <v>23</v>
      </c>
      <c r="B29" s="2"/>
      <c r="C29" s="19">
        <v>12711094</v>
      </c>
      <c r="D29" s="19">
        <v>12711094</v>
      </c>
      <c r="E29" s="19">
        <v>12711094</v>
      </c>
      <c r="F29" s="19">
        <v>12711094</v>
      </c>
      <c r="G29" s="19">
        <v>12711094</v>
      </c>
      <c r="H29" s="19">
        <v>12711094</v>
      </c>
      <c r="I29" s="19">
        <v>12711094</v>
      </c>
      <c r="J29" s="19">
        <v>12711094</v>
      </c>
      <c r="K29" s="19">
        <v>12711094</v>
      </c>
      <c r="L29" s="19">
        <v>12711094</v>
      </c>
      <c r="M29" s="19">
        <v>12711094</v>
      </c>
      <c r="N29" s="20">
        <v>12710160</v>
      </c>
      <c r="O29" s="21">
        <v>152532194</v>
      </c>
      <c r="P29" s="19">
        <v>161634608</v>
      </c>
      <c r="Q29" s="22">
        <v>171818470</v>
      </c>
    </row>
    <row r="30" spans="1:17" ht="13.5">
      <c r="A30" s="3" t="s">
        <v>24</v>
      </c>
      <c r="B30" s="2"/>
      <c r="C30" s="23">
        <v>102289117</v>
      </c>
      <c r="D30" s="23">
        <v>102289117</v>
      </c>
      <c r="E30" s="23">
        <v>102289117</v>
      </c>
      <c r="F30" s="23">
        <v>102289117</v>
      </c>
      <c r="G30" s="23">
        <v>102289117</v>
      </c>
      <c r="H30" s="23">
        <v>102289117</v>
      </c>
      <c r="I30" s="23">
        <v>102289117</v>
      </c>
      <c r="J30" s="23">
        <v>102289117</v>
      </c>
      <c r="K30" s="23">
        <v>102289117</v>
      </c>
      <c r="L30" s="23">
        <v>102289117</v>
      </c>
      <c r="M30" s="23">
        <v>102289117</v>
      </c>
      <c r="N30" s="24">
        <v>102283424</v>
      </c>
      <c r="O30" s="25">
        <v>1227463711</v>
      </c>
      <c r="P30" s="23">
        <v>1282601196</v>
      </c>
      <c r="Q30" s="26">
        <v>1359559328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60672003</v>
      </c>
      <c r="D32" s="16">
        <f t="shared" si="6"/>
        <v>60672003</v>
      </c>
      <c r="E32" s="16">
        <f>SUM(E33:E37)</f>
        <v>60672003</v>
      </c>
      <c r="F32" s="16">
        <f>SUM(F33:F37)</f>
        <v>60672003</v>
      </c>
      <c r="G32" s="16">
        <f>SUM(G33:G37)</f>
        <v>60672003</v>
      </c>
      <c r="H32" s="16">
        <f>SUM(H33:H37)</f>
        <v>60672003</v>
      </c>
      <c r="I32" s="16">
        <f t="shared" si="6"/>
        <v>60672003</v>
      </c>
      <c r="J32" s="16">
        <f t="shared" si="6"/>
        <v>60672003</v>
      </c>
      <c r="K32" s="16">
        <f t="shared" si="6"/>
        <v>60672003</v>
      </c>
      <c r="L32" s="16">
        <f>SUM(L33:L37)</f>
        <v>60672003</v>
      </c>
      <c r="M32" s="16">
        <f>SUM(M33:M37)</f>
        <v>60672003</v>
      </c>
      <c r="N32" s="27">
        <f t="shared" si="6"/>
        <v>60667953</v>
      </c>
      <c r="O32" s="28">
        <f t="shared" si="6"/>
        <v>728059986</v>
      </c>
      <c r="P32" s="16">
        <f t="shared" si="6"/>
        <v>761069851</v>
      </c>
      <c r="Q32" s="29">
        <f t="shared" si="6"/>
        <v>816649525</v>
      </c>
    </row>
    <row r="33" spans="1:17" ht="13.5">
      <c r="A33" s="3" t="s">
        <v>27</v>
      </c>
      <c r="B33" s="2"/>
      <c r="C33" s="19">
        <v>4263793</v>
      </c>
      <c r="D33" s="19">
        <v>4263793</v>
      </c>
      <c r="E33" s="19">
        <v>4263793</v>
      </c>
      <c r="F33" s="19">
        <v>4263793</v>
      </c>
      <c r="G33" s="19">
        <v>4263793</v>
      </c>
      <c r="H33" s="19">
        <v>4263793</v>
      </c>
      <c r="I33" s="19">
        <v>4263793</v>
      </c>
      <c r="J33" s="19">
        <v>4263793</v>
      </c>
      <c r="K33" s="19">
        <v>4263793</v>
      </c>
      <c r="L33" s="19">
        <v>4263793</v>
      </c>
      <c r="M33" s="19">
        <v>4263793</v>
      </c>
      <c r="N33" s="20">
        <v>4263140</v>
      </c>
      <c r="O33" s="21">
        <v>51164863</v>
      </c>
      <c r="P33" s="19">
        <v>53896264</v>
      </c>
      <c r="Q33" s="22">
        <v>57048378</v>
      </c>
    </row>
    <row r="34" spans="1:17" ht="13.5">
      <c r="A34" s="3" t="s">
        <v>28</v>
      </c>
      <c r="B34" s="2"/>
      <c r="C34" s="19">
        <v>18724262</v>
      </c>
      <c r="D34" s="19">
        <v>18724262</v>
      </c>
      <c r="E34" s="19">
        <v>18724262</v>
      </c>
      <c r="F34" s="19">
        <v>18724262</v>
      </c>
      <c r="G34" s="19">
        <v>18724262</v>
      </c>
      <c r="H34" s="19">
        <v>18724262</v>
      </c>
      <c r="I34" s="19">
        <v>18724262</v>
      </c>
      <c r="J34" s="19">
        <v>18724262</v>
      </c>
      <c r="K34" s="19">
        <v>18724262</v>
      </c>
      <c r="L34" s="19">
        <v>18724262</v>
      </c>
      <c r="M34" s="19">
        <v>18724262</v>
      </c>
      <c r="N34" s="20">
        <v>18722683</v>
      </c>
      <c r="O34" s="21">
        <v>224689565</v>
      </c>
      <c r="P34" s="19">
        <v>236493875</v>
      </c>
      <c r="Q34" s="22">
        <v>261719231</v>
      </c>
    </row>
    <row r="35" spans="1:17" ht="13.5">
      <c r="A35" s="3" t="s">
        <v>29</v>
      </c>
      <c r="B35" s="2"/>
      <c r="C35" s="19">
        <v>25776584</v>
      </c>
      <c r="D35" s="19">
        <v>25776584</v>
      </c>
      <c r="E35" s="19">
        <v>25776584</v>
      </c>
      <c r="F35" s="19">
        <v>25776584</v>
      </c>
      <c r="G35" s="19">
        <v>25776584</v>
      </c>
      <c r="H35" s="19">
        <v>25776584</v>
      </c>
      <c r="I35" s="19">
        <v>25776584</v>
      </c>
      <c r="J35" s="19">
        <v>25776584</v>
      </c>
      <c r="K35" s="19">
        <v>25776584</v>
      </c>
      <c r="L35" s="19">
        <v>25776584</v>
      </c>
      <c r="M35" s="19">
        <v>25776584</v>
      </c>
      <c r="N35" s="20">
        <v>25775882</v>
      </c>
      <c r="O35" s="21">
        <v>309318306</v>
      </c>
      <c r="P35" s="19">
        <v>325751408</v>
      </c>
      <c r="Q35" s="22">
        <v>343666339</v>
      </c>
    </row>
    <row r="36" spans="1:17" ht="13.5">
      <c r="A36" s="3" t="s">
        <v>30</v>
      </c>
      <c r="B36" s="2"/>
      <c r="C36" s="19">
        <v>10448091</v>
      </c>
      <c r="D36" s="19">
        <v>10448091</v>
      </c>
      <c r="E36" s="19">
        <v>10448091</v>
      </c>
      <c r="F36" s="19">
        <v>10448091</v>
      </c>
      <c r="G36" s="19">
        <v>10448091</v>
      </c>
      <c r="H36" s="19">
        <v>10448091</v>
      </c>
      <c r="I36" s="19">
        <v>10448091</v>
      </c>
      <c r="J36" s="19">
        <v>10448091</v>
      </c>
      <c r="K36" s="19">
        <v>10448091</v>
      </c>
      <c r="L36" s="19">
        <v>10448091</v>
      </c>
      <c r="M36" s="19">
        <v>10448091</v>
      </c>
      <c r="N36" s="20">
        <v>10447371</v>
      </c>
      <c r="O36" s="21">
        <v>125376372</v>
      </c>
      <c r="P36" s="19">
        <v>126504219</v>
      </c>
      <c r="Q36" s="22">
        <v>134800619</v>
      </c>
    </row>
    <row r="37" spans="1:17" ht="13.5">
      <c r="A37" s="3" t="s">
        <v>31</v>
      </c>
      <c r="B37" s="2"/>
      <c r="C37" s="23">
        <v>1459273</v>
      </c>
      <c r="D37" s="23">
        <v>1459273</v>
      </c>
      <c r="E37" s="23">
        <v>1459273</v>
      </c>
      <c r="F37" s="23">
        <v>1459273</v>
      </c>
      <c r="G37" s="23">
        <v>1459273</v>
      </c>
      <c r="H37" s="23">
        <v>1459273</v>
      </c>
      <c r="I37" s="23">
        <v>1459273</v>
      </c>
      <c r="J37" s="23">
        <v>1459273</v>
      </c>
      <c r="K37" s="23">
        <v>1459273</v>
      </c>
      <c r="L37" s="23">
        <v>1459273</v>
      </c>
      <c r="M37" s="23">
        <v>1459273</v>
      </c>
      <c r="N37" s="24">
        <v>1458877</v>
      </c>
      <c r="O37" s="25">
        <v>17510880</v>
      </c>
      <c r="P37" s="23">
        <v>18424085</v>
      </c>
      <c r="Q37" s="26">
        <v>19414958</v>
      </c>
    </row>
    <row r="38" spans="1:17" ht="13.5">
      <c r="A38" s="1" t="s">
        <v>32</v>
      </c>
      <c r="B38" s="4"/>
      <c r="C38" s="16">
        <f aca="true" t="shared" si="7" ref="C38:Q38">SUM(C39:C41)</f>
        <v>36508060</v>
      </c>
      <c r="D38" s="16">
        <f t="shared" si="7"/>
        <v>36508060</v>
      </c>
      <c r="E38" s="16">
        <f>SUM(E39:E41)</f>
        <v>36508060</v>
      </c>
      <c r="F38" s="16">
        <f>SUM(F39:F41)</f>
        <v>36508060</v>
      </c>
      <c r="G38" s="16">
        <f>SUM(G39:G41)</f>
        <v>36508060</v>
      </c>
      <c r="H38" s="16">
        <f>SUM(H39:H41)</f>
        <v>36508060</v>
      </c>
      <c r="I38" s="16">
        <f t="shared" si="7"/>
        <v>36508060</v>
      </c>
      <c r="J38" s="16">
        <f t="shared" si="7"/>
        <v>36508060</v>
      </c>
      <c r="K38" s="16">
        <f t="shared" si="7"/>
        <v>36508060</v>
      </c>
      <c r="L38" s="16">
        <f>SUM(L39:L41)</f>
        <v>36508060</v>
      </c>
      <c r="M38" s="16">
        <f>SUM(M39:M41)</f>
        <v>36508060</v>
      </c>
      <c r="N38" s="27">
        <f t="shared" si="7"/>
        <v>36506383</v>
      </c>
      <c r="O38" s="28">
        <f t="shared" si="7"/>
        <v>438095043</v>
      </c>
      <c r="P38" s="16">
        <f t="shared" si="7"/>
        <v>482735758</v>
      </c>
      <c r="Q38" s="29">
        <f t="shared" si="7"/>
        <v>554064158</v>
      </c>
    </row>
    <row r="39" spans="1:17" ht="13.5">
      <c r="A39" s="3" t="s">
        <v>33</v>
      </c>
      <c r="B39" s="2"/>
      <c r="C39" s="19">
        <v>3523971</v>
      </c>
      <c r="D39" s="19">
        <v>3523971</v>
      </c>
      <c r="E39" s="19">
        <v>3523971</v>
      </c>
      <c r="F39" s="19">
        <v>3523971</v>
      </c>
      <c r="G39" s="19">
        <v>3523971</v>
      </c>
      <c r="H39" s="19">
        <v>3523971</v>
      </c>
      <c r="I39" s="19">
        <v>3523971</v>
      </c>
      <c r="J39" s="19">
        <v>3523971</v>
      </c>
      <c r="K39" s="19">
        <v>3523971</v>
      </c>
      <c r="L39" s="19">
        <v>3523971</v>
      </c>
      <c r="M39" s="19">
        <v>3523971</v>
      </c>
      <c r="N39" s="20">
        <v>3523534</v>
      </c>
      <c r="O39" s="21">
        <v>42287215</v>
      </c>
      <c r="P39" s="19">
        <v>44570666</v>
      </c>
      <c r="Q39" s="22">
        <v>46977568</v>
      </c>
    </row>
    <row r="40" spans="1:17" ht="13.5">
      <c r="A40" s="3" t="s">
        <v>34</v>
      </c>
      <c r="B40" s="2"/>
      <c r="C40" s="19">
        <v>30652253</v>
      </c>
      <c r="D40" s="19">
        <v>30652253</v>
      </c>
      <c r="E40" s="19">
        <v>30652253</v>
      </c>
      <c r="F40" s="19">
        <v>30652253</v>
      </c>
      <c r="G40" s="19">
        <v>30652253</v>
      </c>
      <c r="H40" s="19">
        <v>30652253</v>
      </c>
      <c r="I40" s="19">
        <v>30652253</v>
      </c>
      <c r="J40" s="19">
        <v>30652253</v>
      </c>
      <c r="K40" s="19">
        <v>30652253</v>
      </c>
      <c r="L40" s="19">
        <v>30652253</v>
      </c>
      <c r="M40" s="19">
        <v>30652253</v>
      </c>
      <c r="N40" s="20">
        <v>30651358</v>
      </c>
      <c r="O40" s="21">
        <v>367826141</v>
      </c>
      <c r="P40" s="19">
        <v>408676173</v>
      </c>
      <c r="Q40" s="22">
        <v>476005495</v>
      </c>
    </row>
    <row r="41" spans="1:17" ht="13.5">
      <c r="A41" s="3" t="s">
        <v>35</v>
      </c>
      <c r="B41" s="2"/>
      <c r="C41" s="19">
        <v>2331836</v>
      </c>
      <c r="D41" s="19">
        <v>2331836</v>
      </c>
      <c r="E41" s="19">
        <v>2331836</v>
      </c>
      <c r="F41" s="19">
        <v>2331836</v>
      </c>
      <c r="G41" s="19">
        <v>2331836</v>
      </c>
      <c r="H41" s="19">
        <v>2331836</v>
      </c>
      <c r="I41" s="19">
        <v>2331836</v>
      </c>
      <c r="J41" s="19">
        <v>2331836</v>
      </c>
      <c r="K41" s="19">
        <v>2331836</v>
      </c>
      <c r="L41" s="19">
        <v>2331836</v>
      </c>
      <c r="M41" s="19">
        <v>2331836</v>
      </c>
      <c r="N41" s="20">
        <v>2331491</v>
      </c>
      <c r="O41" s="21">
        <v>27981687</v>
      </c>
      <c r="P41" s="19">
        <v>29488919</v>
      </c>
      <c r="Q41" s="22">
        <v>31081095</v>
      </c>
    </row>
    <row r="42" spans="1:17" ht="13.5">
      <c r="A42" s="1" t="s">
        <v>36</v>
      </c>
      <c r="B42" s="4"/>
      <c r="C42" s="16">
        <f aca="true" t="shared" si="8" ref="C42:Q42">SUM(C43:C46)</f>
        <v>355372042</v>
      </c>
      <c r="D42" s="16">
        <f t="shared" si="8"/>
        <v>355372042</v>
      </c>
      <c r="E42" s="16">
        <f>SUM(E43:E46)</f>
        <v>355372042</v>
      </c>
      <c r="F42" s="16">
        <f>SUM(F43:F46)</f>
        <v>355372042</v>
      </c>
      <c r="G42" s="16">
        <f>SUM(G43:G46)</f>
        <v>355372042</v>
      </c>
      <c r="H42" s="16">
        <f>SUM(H43:H46)</f>
        <v>355372042</v>
      </c>
      <c r="I42" s="16">
        <f t="shared" si="8"/>
        <v>355372042</v>
      </c>
      <c r="J42" s="16">
        <f t="shared" si="8"/>
        <v>355372042</v>
      </c>
      <c r="K42" s="16">
        <f t="shared" si="8"/>
        <v>355372042</v>
      </c>
      <c r="L42" s="16">
        <f>SUM(L43:L46)</f>
        <v>355372042</v>
      </c>
      <c r="M42" s="16">
        <f>SUM(M43:M46)</f>
        <v>355372042</v>
      </c>
      <c r="N42" s="27">
        <f t="shared" si="8"/>
        <v>355365481</v>
      </c>
      <c r="O42" s="28">
        <f t="shared" si="8"/>
        <v>4264457943</v>
      </c>
      <c r="P42" s="16">
        <f t="shared" si="8"/>
        <v>4543727006</v>
      </c>
      <c r="Q42" s="29">
        <f t="shared" si="8"/>
        <v>4851613639</v>
      </c>
    </row>
    <row r="43" spans="1:17" ht="13.5">
      <c r="A43" s="3" t="s">
        <v>37</v>
      </c>
      <c r="B43" s="2"/>
      <c r="C43" s="19">
        <v>216601359</v>
      </c>
      <c r="D43" s="19">
        <v>216601359</v>
      </c>
      <c r="E43" s="19">
        <v>216601359</v>
      </c>
      <c r="F43" s="19">
        <v>216601359</v>
      </c>
      <c r="G43" s="19">
        <v>216601359</v>
      </c>
      <c r="H43" s="19">
        <v>216601359</v>
      </c>
      <c r="I43" s="19">
        <v>216601359</v>
      </c>
      <c r="J43" s="19">
        <v>216601359</v>
      </c>
      <c r="K43" s="19">
        <v>216601359</v>
      </c>
      <c r="L43" s="19">
        <v>216601359</v>
      </c>
      <c r="M43" s="19">
        <v>216601359</v>
      </c>
      <c r="N43" s="20">
        <v>216597561</v>
      </c>
      <c r="O43" s="21">
        <v>2599212510</v>
      </c>
      <c r="P43" s="19">
        <v>2812353046</v>
      </c>
      <c r="Q43" s="22">
        <v>2965919243</v>
      </c>
    </row>
    <row r="44" spans="1:17" ht="13.5">
      <c r="A44" s="3" t="s">
        <v>38</v>
      </c>
      <c r="B44" s="2"/>
      <c r="C44" s="19">
        <v>91738536</v>
      </c>
      <c r="D44" s="19">
        <v>91738536</v>
      </c>
      <c r="E44" s="19">
        <v>91738536</v>
      </c>
      <c r="F44" s="19">
        <v>91738536</v>
      </c>
      <c r="G44" s="19">
        <v>91738536</v>
      </c>
      <c r="H44" s="19">
        <v>91738536</v>
      </c>
      <c r="I44" s="19">
        <v>91738536</v>
      </c>
      <c r="J44" s="19">
        <v>91738536</v>
      </c>
      <c r="K44" s="19">
        <v>91738536</v>
      </c>
      <c r="L44" s="19">
        <v>91738536</v>
      </c>
      <c r="M44" s="19">
        <v>91738536</v>
      </c>
      <c r="N44" s="20">
        <v>91737503</v>
      </c>
      <c r="O44" s="21">
        <v>1100861399</v>
      </c>
      <c r="P44" s="19">
        <v>1141921759</v>
      </c>
      <c r="Q44" s="22">
        <v>1246514438</v>
      </c>
    </row>
    <row r="45" spans="1:17" ht="13.5">
      <c r="A45" s="3" t="s">
        <v>39</v>
      </c>
      <c r="B45" s="2"/>
      <c r="C45" s="23">
        <v>27283292</v>
      </c>
      <c r="D45" s="23">
        <v>27283292</v>
      </c>
      <c r="E45" s="23">
        <v>27283292</v>
      </c>
      <c r="F45" s="23">
        <v>27283292</v>
      </c>
      <c r="G45" s="23">
        <v>27283292</v>
      </c>
      <c r="H45" s="23">
        <v>27283292</v>
      </c>
      <c r="I45" s="23">
        <v>27283292</v>
      </c>
      <c r="J45" s="23">
        <v>27283292</v>
      </c>
      <c r="K45" s="23">
        <v>27283292</v>
      </c>
      <c r="L45" s="23">
        <v>27283292</v>
      </c>
      <c r="M45" s="23">
        <v>27283292</v>
      </c>
      <c r="N45" s="24">
        <v>27282476</v>
      </c>
      <c r="O45" s="25">
        <v>327398688</v>
      </c>
      <c r="P45" s="23">
        <v>331599618</v>
      </c>
      <c r="Q45" s="26">
        <v>355675354</v>
      </c>
    </row>
    <row r="46" spans="1:17" ht="13.5">
      <c r="A46" s="3" t="s">
        <v>40</v>
      </c>
      <c r="B46" s="2"/>
      <c r="C46" s="19">
        <v>19748855</v>
      </c>
      <c r="D46" s="19">
        <v>19748855</v>
      </c>
      <c r="E46" s="19">
        <v>19748855</v>
      </c>
      <c r="F46" s="19">
        <v>19748855</v>
      </c>
      <c r="G46" s="19">
        <v>19748855</v>
      </c>
      <c r="H46" s="19">
        <v>19748855</v>
      </c>
      <c r="I46" s="19">
        <v>19748855</v>
      </c>
      <c r="J46" s="19">
        <v>19748855</v>
      </c>
      <c r="K46" s="19">
        <v>19748855</v>
      </c>
      <c r="L46" s="19">
        <v>19748855</v>
      </c>
      <c r="M46" s="19">
        <v>19748855</v>
      </c>
      <c r="N46" s="20">
        <v>19747941</v>
      </c>
      <c r="O46" s="21">
        <v>236985346</v>
      </c>
      <c r="P46" s="19">
        <v>257852583</v>
      </c>
      <c r="Q46" s="22">
        <v>283504604</v>
      </c>
    </row>
    <row r="47" spans="1:17" ht="13.5">
      <c r="A47" s="1" t="s">
        <v>41</v>
      </c>
      <c r="B47" s="4"/>
      <c r="C47" s="16">
        <v>765497</v>
      </c>
      <c r="D47" s="16">
        <v>765497</v>
      </c>
      <c r="E47" s="16">
        <v>765497</v>
      </c>
      <c r="F47" s="16">
        <v>765497</v>
      </c>
      <c r="G47" s="16">
        <v>765497</v>
      </c>
      <c r="H47" s="16">
        <v>765497</v>
      </c>
      <c r="I47" s="16">
        <v>765497</v>
      </c>
      <c r="J47" s="16">
        <v>765497</v>
      </c>
      <c r="K47" s="16">
        <v>765497</v>
      </c>
      <c r="L47" s="16">
        <v>765497</v>
      </c>
      <c r="M47" s="16">
        <v>765497</v>
      </c>
      <c r="N47" s="27">
        <v>765420</v>
      </c>
      <c r="O47" s="28">
        <v>9185887</v>
      </c>
      <c r="P47" s="16">
        <v>9679110</v>
      </c>
      <c r="Q47" s="29">
        <v>10197915</v>
      </c>
    </row>
    <row r="48" spans="1:17" ht="13.5">
      <c r="A48" s="5" t="s">
        <v>44</v>
      </c>
      <c r="B48" s="6"/>
      <c r="C48" s="41">
        <f aca="true" t="shared" si="9" ref="C48:Q48">+C28+C32+C38+C42+C47</f>
        <v>568317813</v>
      </c>
      <c r="D48" s="41">
        <f t="shared" si="9"/>
        <v>568317813</v>
      </c>
      <c r="E48" s="41">
        <f>+E28+E32+E38+E42+E47</f>
        <v>568317813</v>
      </c>
      <c r="F48" s="41">
        <f>+F28+F32+F38+F42+F47</f>
        <v>568317813</v>
      </c>
      <c r="G48" s="41">
        <f>+G28+G32+G38+G42+G47</f>
        <v>568317813</v>
      </c>
      <c r="H48" s="41">
        <f>+H28+H32+H38+H42+H47</f>
        <v>568317813</v>
      </c>
      <c r="I48" s="41">
        <f t="shared" si="9"/>
        <v>568317813</v>
      </c>
      <c r="J48" s="41">
        <f t="shared" si="9"/>
        <v>568317813</v>
      </c>
      <c r="K48" s="41">
        <f t="shared" si="9"/>
        <v>568317813</v>
      </c>
      <c r="L48" s="41">
        <f>+L28+L32+L38+L42+L47</f>
        <v>568317813</v>
      </c>
      <c r="M48" s="41">
        <f>+M28+M32+M38+M42+M47</f>
        <v>568317813</v>
      </c>
      <c r="N48" s="42">
        <f t="shared" si="9"/>
        <v>568298821</v>
      </c>
      <c r="O48" s="43">
        <f t="shared" si="9"/>
        <v>6819794764</v>
      </c>
      <c r="P48" s="41">
        <f t="shared" si="9"/>
        <v>7241447529</v>
      </c>
      <c r="Q48" s="44">
        <f t="shared" si="9"/>
        <v>7763903035</v>
      </c>
    </row>
    <row r="49" spans="1:17" ht="13.5">
      <c r="A49" s="10" t="s">
        <v>68</v>
      </c>
      <c r="B49" s="6">
        <v>1</v>
      </c>
      <c r="C49" s="45">
        <f aca="true" t="shared" si="10" ref="C49:Q49">+C25-C48</f>
        <v>101597510</v>
      </c>
      <c r="D49" s="45">
        <f t="shared" si="10"/>
        <v>101597510</v>
      </c>
      <c r="E49" s="45">
        <f t="shared" si="10"/>
        <v>101597510</v>
      </c>
      <c r="F49" s="45">
        <f t="shared" si="10"/>
        <v>101597510</v>
      </c>
      <c r="G49" s="45">
        <f t="shared" si="10"/>
        <v>101597510</v>
      </c>
      <c r="H49" s="45">
        <f t="shared" si="10"/>
        <v>101597510</v>
      </c>
      <c r="I49" s="45">
        <f t="shared" si="10"/>
        <v>101597510</v>
      </c>
      <c r="J49" s="45">
        <f t="shared" si="10"/>
        <v>101597510</v>
      </c>
      <c r="K49" s="45">
        <f t="shared" si="10"/>
        <v>101597510</v>
      </c>
      <c r="L49" s="45">
        <f>+L25-L48</f>
        <v>101597510</v>
      </c>
      <c r="M49" s="45">
        <f>+M25-M48</f>
        <v>101597510</v>
      </c>
      <c r="N49" s="46">
        <f t="shared" si="10"/>
        <v>101618233</v>
      </c>
      <c r="O49" s="47">
        <f t="shared" si="10"/>
        <v>1219190843</v>
      </c>
      <c r="P49" s="45">
        <f t="shared" si="10"/>
        <v>1287152802</v>
      </c>
      <c r="Q49" s="48">
        <f t="shared" si="10"/>
        <v>1370964081</v>
      </c>
    </row>
    <row r="50" spans="1:17" ht="13.5">
      <c r="A50" s="11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70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19952619</v>
      </c>
      <c r="D5" s="16">
        <f t="shared" si="0"/>
        <v>19952619</v>
      </c>
      <c r="E5" s="16">
        <f t="shared" si="0"/>
        <v>19952619</v>
      </c>
      <c r="F5" s="16">
        <f t="shared" si="0"/>
        <v>19952619</v>
      </c>
      <c r="G5" s="16">
        <f t="shared" si="0"/>
        <v>19952619</v>
      </c>
      <c r="H5" s="16">
        <f t="shared" si="0"/>
        <v>19952619</v>
      </c>
      <c r="I5" s="16">
        <f t="shared" si="0"/>
        <v>19952619</v>
      </c>
      <c r="J5" s="16">
        <f t="shared" si="0"/>
        <v>19952619</v>
      </c>
      <c r="K5" s="16">
        <f t="shared" si="0"/>
        <v>19952619</v>
      </c>
      <c r="L5" s="16">
        <f>SUM(L6:L8)</f>
        <v>19952619</v>
      </c>
      <c r="M5" s="16">
        <f>SUM(M6:M8)</f>
        <v>19952619</v>
      </c>
      <c r="N5" s="17">
        <f t="shared" si="0"/>
        <v>19952814</v>
      </c>
      <c r="O5" s="18">
        <f t="shared" si="0"/>
        <v>239431623</v>
      </c>
      <c r="P5" s="16">
        <f t="shared" si="0"/>
        <v>251113462</v>
      </c>
      <c r="Q5" s="17">
        <f t="shared" si="0"/>
        <v>264673591</v>
      </c>
    </row>
    <row r="6" spans="1:17" ht="13.5">
      <c r="A6" s="3" t="s">
        <v>23</v>
      </c>
      <c r="B6" s="2"/>
      <c r="C6" s="19">
        <v>12239270</v>
      </c>
      <c r="D6" s="19">
        <v>12239270</v>
      </c>
      <c r="E6" s="19">
        <v>12239270</v>
      </c>
      <c r="F6" s="19">
        <v>12239270</v>
      </c>
      <c r="G6" s="19">
        <v>12239270</v>
      </c>
      <c r="H6" s="19">
        <v>12239270</v>
      </c>
      <c r="I6" s="19">
        <v>12239270</v>
      </c>
      <c r="J6" s="19">
        <v>12239270</v>
      </c>
      <c r="K6" s="19">
        <v>12239270</v>
      </c>
      <c r="L6" s="19">
        <v>12239270</v>
      </c>
      <c r="M6" s="19">
        <v>12239270</v>
      </c>
      <c r="N6" s="20">
        <v>12239276</v>
      </c>
      <c r="O6" s="21">
        <v>146871246</v>
      </c>
      <c r="P6" s="19">
        <v>154802293</v>
      </c>
      <c r="Q6" s="22">
        <v>163161617</v>
      </c>
    </row>
    <row r="7" spans="1:17" ht="13.5">
      <c r="A7" s="3" t="s">
        <v>24</v>
      </c>
      <c r="B7" s="2"/>
      <c r="C7" s="23">
        <v>7713349</v>
      </c>
      <c r="D7" s="23">
        <v>7713349</v>
      </c>
      <c r="E7" s="23">
        <v>7713349</v>
      </c>
      <c r="F7" s="23">
        <v>7713349</v>
      </c>
      <c r="G7" s="23">
        <v>7713349</v>
      </c>
      <c r="H7" s="23">
        <v>7713349</v>
      </c>
      <c r="I7" s="23">
        <v>7713349</v>
      </c>
      <c r="J7" s="23">
        <v>7713349</v>
      </c>
      <c r="K7" s="23">
        <v>7713349</v>
      </c>
      <c r="L7" s="23">
        <v>7713349</v>
      </c>
      <c r="M7" s="23">
        <v>7713349</v>
      </c>
      <c r="N7" s="24">
        <v>7713538</v>
      </c>
      <c r="O7" s="25">
        <v>92560377</v>
      </c>
      <c r="P7" s="23">
        <v>96311169</v>
      </c>
      <c r="Q7" s="26">
        <v>101511974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1229828</v>
      </c>
      <c r="D9" s="16">
        <f t="shared" si="1"/>
        <v>1229828</v>
      </c>
      <c r="E9" s="16">
        <f t="shared" si="1"/>
        <v>1229828</v>
      </c>
      <c r="F9" s="16">
        <f t="shared" si="1"/>
        <v>1229828</v>
      </c>
      <c r="G9" s="16">
        <f t="shared" si="1"/>
        <v>1229828</v>
      </c>
      <c r="H9" s="16">
        <f t="shared" si="1"/>
        <v>1229828</v>
      </c>
      <c r="I9" s="16">
        <f t="shared" si="1"/>
        <v>1229828</v>
      </c>
      <c r="J9" s="16">
        <f t="shared" si="1"/>
        <v>1229828</v>
      </c>
      <c r="K9" s="16">
        <f t="shared" si="1"/>
        <v>1229828</v>
      </c>
      <c r="L9" s="16">
        <f>SUM(L10:L14)</f>
        <v>1229828</v>
      </c>
      <c r="M9" s="16">
        <f>SUM(M10:M14)</f>
        <v>1229828</v>
      </c>
      <c r="N9" s="27">
        <f t="shared" si="1"/>
        <v>1229920</v>
      </c>
      <c r="O9" s="28">
        <f t="shared" si="1"/>
        <v>14758028</v>
      </c>
      <c r="P9" s="16">
        <f t="shared" si="1"/>
        <v>15434170</v>
      </c>
      <c r="Q9" s="29">
        <f t="shared" si="1"/>
        <v>16267613</v>
      </c>
    </row>
    <row r="10" spans="1:17" ht="13.5">
      <c r="A10" s="3" t="s">
        <v>27</v>
      </c>
      <c r="B10" s="2"/>
      <c r="C10" s="19">
        <v>105086</v>
      </c>
      <c r="D10" s="19">
        <v>105086</v>
      </c>
      <c r="E10" s="19">
        <v>105086</v>
      </c>
      <c r="F10" s="19">
        <v>105086</v>
      </c>
      <c r="G10" s="19">
        <v>105086</v>
      </c>
      <c r="H10" s="19">
        <v>105086</v>
      </c>
      <c r="I10" s="19">
        <v>105086</v>
      </c>
      <c r="J10" s="19">
        <v>105086</v>
      </c>
      <c r="K10" s="19">
        <v>105086</v>
      </c>
      <c r="L10" s="19">
        <v>105086</v>
      </c>
      <c r="M10" s="19">
        <v>105086</v>
      </c>
      <c r="N10" s="20">
        <v>105100</v>
      </c>
      <c r="O10" s="21">
        <v>1261046</v>
      </c>
      <c r="P10" s="19">
        <v>1208351</v>
      </c>
      <c r="Q10" s="22">
        <v>1273603</v>
      </c>
    </row>
    <row r="11" spans="1:17" ht="13.5">
      <c r="A11" s="3" t="s">
        <v>28</v>
      </c>
      <c r="B11" s="2"/>
      <c r="C11" s="19">
        <v>305792</v>
      </c>
      <c r="D11" s="19">
        <v>305792</v>
      </c>
      <c r="E11" s="19">
        <v>305792</v>
      </c>
      <c r="F11" s="19">
        <v>305792</v>
      </c>
      <c r="G11" s="19">
        <v>305792</v>
      </c>
      <c r="H11" s="19">
        <v>305792</v>
      </c>
      <c r="I11" s="19">
        <v>305792</v>
      </c>
      <c r="J11" s="19">
        <v>305792</v>
      </c>
      <c r="K11" s="19">
        <v>305792</v>
      </c>
      <c r="L11" s="19">
        <v>305792</v>
      </c>
      <c r="M11" s="19">
        <v>305792</v>
      </c>
      <c r="N11" s="20">
        <v>305821</v>
      </c>
      <c r="O11" s="21">
        <v>3669533</v>
      </c>
      <c r="P11" s="19">
        <v>3867688</v>
      </c>
      <c r="Q11" s="22">
        <v>4076542</v>
      </c>
    </row>
    <row r="12" spans="1:17" ht="13.5">
      <c r="A12" s="3" t="s">
        <v>29</v>
      </c>
      <c r="B12" s="2"/>
      <c r="C12" s="19">
        <v>332094</v>
      </c>
      <c r="D12" s="19">
        <v>332094</v>
      </c>
      <c r="E12" s="19">
        <v>332094</v>
      </c>
      <c r="F12" s="19">
        <v>332094</v>
      </c>
      <c r="G12" s="19">
        <v>332094</v>
      </c>
      <c r="H12" s="19">
        <v>332094</v>
      </c>
      <c r="I12" s="19">
        <v>332094</v>
      </c>
      <c r="J12" s="19">
        <v>332094</v>
      </c>
      <c r="K12" s="19">
        <v>332094</v>
      </c>
      <c r="L12" s="19">
        <v>332094</v>
      </c>
      <c r="M12" s="19">
        <v>332094</v>
      </c>
      <c r="N12" s="20">
        <v>332133</v>
      </c>
      <c r="O12" s="21">
        <v>3985167</v>
      </c>
      <c r="P12" s="19">
        <v>4200366</v>
      </c>
      <c r="Q12" s="22">
        <v>4427185</v>
      </c>
    </row>
    <row r="13" spans="1:17" ht="13.5">
      <c r="A13" s="3" t="s">
        <v>30</v>
      </c>
      <c r="B13" s="2"/>
      <c r="C13" s="19">
        <v>486856</v>
      </c>
      <c r="D13" s="19">
        <v>486856</v>
      </c>
      <c r="E13" s="19">
        <v>486856</v>
      </c>
      <c r="F13" s="19">
        <v>486856</v>
      </c>
      <c r="G13" s="19">
        <v>486856</v>
      </c>
      <c r="H13" s="19">
        <v>486856</v>
      </c>
      <c r="I13" s="19">
        <v>486856</v>
      </c>
      <c r="J13" s="19">
        <v>486856</v>
      </c>
      <c r="K13" s="19">
        <v>486856</v>
      </c>
      <c r="L13" s="19">
        <v>486856</v>
      </c>
      <c r="M13" s="19">
        <v>486856</v>
      </c>
      <c r="N13" s="20">
        <v>486866</v>
      </c>
      <c r="O13" s="21">
        <v>5842282</v>
      </c>
      <c r="P13" s="19">
        <v>6157765</v>
      </c>
      <c r="Q13" s="22">
        <v>6490283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3531733</v>
      </c>
      <c r="D15" s="16">
        <f t="shared" si="2"/>
        <v>3531733</v>
      </c>
      <c r="E15" s="16">
        <f t="shared" si="2"/>
        <v>3531733</v>
      </c>
      <c r="F15" s="16">
        <f t="shared" si="2"/>
        <v>3531733</v>
      </c>
      <c r="G15" s="16">
        <f t="shared" si="2"/>
        <v>3531733</v>
      </c>
      <c r="H15" s="16">
        <f t="shared" si="2"/>
        <v>3531733</v>
      </c>
      <c r="I15" s="16">
        <f t="shared" si="2"/>
        <v>3531733</v>
      </c>
      <c r="J15" s="16">
        <f t="shared" si="2"/>
        <v>3531733</v>
      </c>
      <c r="K15" s="16">
        <f t="shared" si="2"/>
        <v>3531733</v>
      </c>
      <c r="L15" s="16">
        <f>SUM(L16:L18)</f>
        <v>3531733</v>
      </c>
      <c r="M15" s="16">
        <f>SUM(M16:M18)</f>
        <v>3531733</v>
      </c>
      <c r="N15" s="27">
        <f t="shared" si="2"/>
        <v>3531793</v>
      </c>
      <c r="O15" s="28">
        <f t="shared" si="2"/>
        <v>42380856</v>
      </c>
      <c r="P15" s="16">
        <f t="shared" si="2"/>
        <v>44669421</v>
      </c>
      <c r="Q15" s="29">
        <f t="shared" si="2"/>
        <v>47081571</v>
      </c>
    </row>
    <row r="16" spans="1:17" ht="13.5">
      <c r="A16" s="3" t="s">
        <v>33</v>
      </c>
      <c r="B16" s="2"/>
      <c r="C16" s="19">
        <v>43232</v>
      </c>
      <c r="D16" s="19">
        <v>43232</v>
      </c>
      <c r="E16" s="19">
        <v>43232</v>
      </c>
      <c r="F16" s="19">
        <v>43232</v>
      </c>
      <c r="G16" s="19">
        <v>43232</v>
      </c>
      <c r="H16" s="19">
        <v>43232</v>
      </c>
      <c r="I16" s="19">
        <v>43232</v>
      </c>
      <c r="J16" s="19">
        <v>43232</v>
      </c>
      <c r="K16" s="19">
        <v>43232</v>
      </c>
      <c r="L16" s="19">
        <v>43232</v>
      </c>
      <c r="M16" s="19">
        <v>43232</v>
      </c>
      <c r="N16" s="20">
        <v>43270</v>
      </c>
      <c r="O16" s="21">
        <v>518822</v>
      </c>
      <c r="P16" s="19">
        <v>546838</v>
      </c>
      <c r="Q16" s="22">
        <v>576368</v>
      </c>
    </row>
    <row r="17" spans="1:17" ht="13.5">
      <c r="A17" s="3" t="s">
        <v>34</v>
      </c>
      <c r="B17" s="2"/>
      <c r="C17" s="19">
        <v>3488501</v>
      </c>
      <c r="D17" s="19">
        <v>3488501</v>
      </c>
      <c r="E17" s="19">
        <v>3488501</v>
      </c>
      <c r="F17" s="19">
        <v>3488501</v>
      </c>
      <c r="G17" s="19">
        <v>3488501</v>
      </c>
      <c r="H17" s="19">
        <v>3488501</v>
      </c>
      <c r="I17" s="19">
        <v>3488501</v>
      </c>
      <c r="J17" s="19">
        <v>3488501</v>
      </c>
      <c r="K17" s="19">
        <v>3488501</v>
      </c>
      <c r="L17" s="19">
        <v>3488501</v>
      </c>
      <c r="M17" s="19">
        <v>3488501</v>
      </c>
      <c r="N17" s="20">
        <v>3488523</v>
      </c>
      <c r="O17" s="21">
        <v>41862034</v>
      </c>
      <c r="P17" s="19">
        <v>44122583</v>
      </c>
      <c r="Q17" s="22">
        <v>46505203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55828258</v>
      </c>
      <c r="D19" s="16">
        <f t="shared" si="3"/>
        <v>55828258</v>
      </c>
      <c r="E19" s="16">
        <f t="shared" si="3"/>
        <v>55828258</v>
      </c>
      <c r="F19" s="16">
        <f t="shared" si="3"/>
        <v>55828258</v>
      </c>
      <c r="G19" s="16">
        <f t="shared" si="3"/>
        <v>55828258</v>
      </c>
      <c r="H19" s="16">
        <f t="shared" si="3"/>
        <v>55828258</v>
      </c>
      <c r="I19" s="16">
        <f t="shared" si="3"/>
        <v>55828258</v>
      </c>
      <c r="J19" s="16">
        <f t="shared" si="3"/>
        <v>55828258</v>
      </c>
      <c r="K19" s="16">
        <f t="shared" si="3"/>
        <v>55828258</v>
      </c>
      <c r="L19" s="16">
        <f>SUM(L20:L23)</f>
        <v>55828258</v>
      </c>
      <c r="M19" s="16">
        <f>SUM(M20:M23)</f>
        <v>55828258</v>
      </c>
      <c r="N19" s="27">
        <f t="shared" si="3"/>
        <v>55828508</v>
      </c>
      <c r="O19" s="28">
        <f t="shared" si="3"/>
        <v>669939346</v>
      </c>
      <c r="P19" s="16">
        <f t="shared" si="3"/>
        <v>685373941</v>
      </c>
      <c r="Q19" s="29">
        <f t="shared" si="3"/>
        <v>722384129</v>
      </c>
    </row>
    <row r="20" spans="1:17" ht="13.5">
      <c r="A20" s="3" t="s">
        <v>37</v>
      </c>
      <c r="B20" s="2"/>
      <c r="C20" s="19">
        <v>31021576</v>
      </c>
      <c r="D20" s="19">
        <v>31021576</v>
      </c>
      <c r="E20" s="19">
        <v>31021576</v>
      </c>
      <c r="F20" s="19">
        <v>31021576</v>
      </c>
      <c r="G20" s="19">
        <v>31021576</v>
      </c>
      <c r="H20" s="19">
        <v>31021576</v>
      </c>
      <c r="I20" s="19">
        <v>31021576</v>
      </c>
      <c r="J20" s="19">
        <v>31021576</v>
      </c>
      <c r="K20" s="19">
        <v>31021576</v>
      </c>
      <c r="L20" s="19">
        <v>31021576</v>
      </c>
      <c r="M20" s="19">
        <v>31021576</v>
      </c>
      <c r="N20" s="20">
        <v>31021667</v>
      </c>
      <c r="O20" s="21">
        <v>372259003</v>
      </c>
      <c r="P20" s="19">
        <v>376883668</v>
      </c>
      <c r="Q20" s="22">
        <v>397235383</v>
      </c>
    </row>
    <row r="21" spans="1:17" ht="13.5">
      <c r="A21" s="3" t="s">
        <v>38</v>
      </c>
      <c r="B21" s="2"/>
      <c r="C21" s="19">
        <v>15410247</v>
      </c>
      <c r="D21" s="19">
        <v>15410247</v>
      </c>
      <c r="E21" s="19">
        <v>15410247</v>
      </c>
      <c r="F21" s="19">
        <v>15410247</v>
      </c>
      <c r="G21" s="19">
        <v>15410247</v>
      </c>
      <c r="H21" s="19">
        <v>15410247</v>
      </c>
      <c r="I21" s="19">
        <v>15410247</v>
      </c>
      <c r="J21" s="19">
        <v>15410247</v>
      </c>
      <c r="K21" s="19">
        <v>15410247</v>
      </c>
      <c r="L21" s="19">
        <v>15410247</v>
      </c>
      <c r="M21" s="19">
        <v>15410247</v>
      </c>
      <c r="N21" s="20">
        <v>15410296</v>
      </c>
      <c r="O21" s="21">
        <v>184923013</v>
      </c>
      <c r="P21" s="19">
        <v>192365359</v>
      </c>
      <c r="Q21" s="22">
        <v>202753086</v>
      </c>
    </row>
    <row r="22" spans="1:17" ht="13.5">
      <c r="A22" s="3" t="s">
        <v>39</v>
      </c>
      <c r="B22" s="2"/>
      <c r="C22" s="23">
        <v>5284884</v>
      </c>
      <c r="D22" s="23">
        <v>5284884</v>
      </c>
      <c r="E22" s="23">
        <v>5284884</v>
      </c>
      <c r="F22" s="23">
        <v>5284884</v>
      </c>
      <c r="G22" s="23">
        <v>5284884</v>
      </c>
      <c r="H22" s="23">
        <v>5284884</v>
      </c>
      <c r="I22" s="23">
        <v>5284884</v>
      </c>
      <c r="J22" s="23">
        <v>5284884</v>
      </c>
      <c r="K22" s="23">
        <v>5284884</v>
      </c>
      <c r="L22" s="23">
        <v>5284884</v>
      </c>
      <c r="M22" s="23">
        <v>5284884</v>
      </c>
      <c r="N22" s="24">
        <v>5284949</v>
      </c>
      <c r="O22" s="25">
        <v>63418673</v>
      </c>
      <c r="P22" s="23">
        <v>66843281</v>
      </c>
      <c r="Q22" s="26">
        <v>70452818</v>
      </c>
    </row>
    <row r="23" spans="1:17" ht="13.5">
      <c r="A23" s="3" t="s">
        <v>40</v>
      </c>
      <c r="B23" s="2"/>
      <c r="C23" s="19">
        <v>4111551</v>
      </c>
      <c r="D23" s="19">
        <v>4111551</v>
      </c>
      <c r="E23" s="19">
        <v>4111551</v>
      </c>
      <c r="F23" s="19">
        <v>4111551</v>
      </c>
      <c r="G23" s="19">
        <v>4111551</v>
      </c>
      <c r="H23" s="19">
        <v>4111551</v>
      </c>
      <c r="I23" s="19">
        <v>4111551</v>
      </c>
      <c r="J23" s="19">
        <v>4111551</v>
      </c>
      <c r="K23" s="19">
        <v>4111551</v>
      </c>
      <c r="L23" s="19">
        <v>4111551</v>
      </c>
      <c r="M23" s="19">
        <v>4111551</v>
      </c>
      <c r="N23" s="20">
        <v>4111596</v>
      </c>
      <c r="O23" s="21">
        <v>49338657</v>
      </c>
      <c r="P23" s="19">
        <v>49281633</v>
      </c>
      <c r="Q23" s="22">
        <v>51942842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80542438</v>
      </c>
      <c r="D25" s="41">
        <f t="shared" si="4"/>
        <v>80542438</v>
      </c>
      <c r="E25" s="41">
        <f t="shared" si="4"/>
        <v>80542438</v>
      </c>
      <c r="F25" s="41">
        <f t="shared" si="4"/>
        <v>80542438</v>
      </c>
      <c r="G25" s="41">
        <f t="shared" si="4"/>
        <v>80542438</v>
      </c>
      <c r="H25" s="41">
        <f t="shared" si="4"/>
        <v>80542438</v>
      </c>
      <c r="I25" s="41">
        <f t="shared" si="4"/>
        <v>80542438</v>
      </c>
      <c r="J25" s="41">
        <f t="shared" si="4"/>
        <v>80542438</v>
      </c>
      <c r="K25" s="41">
        <f t="shared" si="4"/>
        <v>80542438</v>
      </c>
      <c r="L25" s="41">
        <f>+L5+L9+L15+L19+L24</f>
        <v>80542438</v>
      </c>
      <c r="M25" s="41">
        <f>+M5+M9+M15+M19+M24</f>
        <v>80542438</v>
      </c>
      <c r="N25" s="42">
        <f t="shared" si="4"/>
        <v>80543035</v>
      </c>
      <c r="O25" s="43">
        <f t="shared" si="4"/>
        <v>966509853</v>
      </c>
      <c r="P25" s="41">
        <f t="shared" si="4"/>
        <v>996590994</v>
      </c>
      <c r="Q25" s="44">
        <f t="shared" si="4"/>
        <v>1050406904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17437076</v>
      </c>
      <c r="D28" s="16">
        <f t="shared" si="5"/>
        <v>17437076</v>
      </c>
      <c r="E28" s="16">
        <f>SUM(E29:E31)</f>
        <v>17437076</v>
      </c>
      <c r="F28" s="16">
        <f>SUM(F29:F31)</f>
        <v>17437076</v>
      </c>
      <c r="G28" s="16">
        <f>SUM(G29:G31)</f>
        <v>17437076</v>
      </c>
      <c r="H28" s="16">
        <f>SUM(H29:H31)</f>
        <v>17437076</v>
      </c>
      <c r="I28" s="16">
        <f t="shared" si="5"/>
        <v>17437076</v>
      </c>
      <c r="J28" s="16">
        <f t="shared" si="5"/>
        <v>17437076</v>
      </c>
      <c r="K28" s="16">
        <f t="shared" si="5"/>
        <v>17437076</v>
      </c>
      <c r="L28" s="16">
        <f>SUM(L29:L31)</f>
        <v>17437076</v>
      </c>
      <c r="M28" s="16">
        <f>SUM(M29:M31)</f>
        <v>17437076</v>
      </c>
      <c r="N28" s="17">
        <f t="shared" si="5"/>
        <v>17434374</v>
      </c>
      <c r="O28" s="18">
        <f t="shared" si="5"/>
        <v>209242210</v>
      </c>
      <c r="P28" s="16">
        <f t="shared" si="5"/>
        <v>223914475</v>
      </c>
      <c r="Q28" s="17">
        <f t="shared" si="5"/>
        <v>236005867</v>
      </c>
    </row>
    <row r="29" spans="1:17" ht="13.5">
      <c r="A29" s="3" t="s">
        <v>23</v>
      </c>
      <c r="B29" s="2"/>
      <c r="C29" s="19">
        <v>6437001</v>
      </c>
      <c r="D29" s="19">
        <v>6437001</v>
      </c>
      <c r="E29" s="19">
        <v>6437001</v>
      </c>
      <c r="F29" s="19">
        <v>6437001</v>
      </c>
      <c r="G29" s="19">
        <v>6437001</v>
      </c>
      <c r="H29" s="19">
        <v>6437001</v>
      </c>
      <c r="I29" s="19">
        <v>6437001</v>
      </c>
      <c r="J29" s="19">
        <v>6437001</v>
      </c>
      <c r="K29" s="19">
        <v>6437001</v>
      </c>
      <c r="L29" s="19">
        <v>6437001</v>
      </c>
      <c r="M29" s="19">
        <v>6437001</v>
      </c>
      <c r="N29" s="20">
        <v>6436165</v>
      </c>
      <c r="O29" s="21">
        <v>77243176</v>
      </c>
      <c r="P29" s="19">
        <v>82855083</v>
      </c>
      <c r="Q29" s="22">
        <v>87329270</v>
      </c>
    </row>
    <row r="30" spans="1:17" ht="13.5">
      <c r="A30" s="3" t="s">
        <v>24</v>
      </c>
      <c r="B30" s="2"/>
      <c r="C30" s="23">
        <v>10699428</v>
      </c>
      <c r="D30" s="23">
        <v>10699428</v>
      </c>
      <c r="E30" s="23">
        <v>10699428</v>
      </c>
      <c r="F30" s="23">
        <v>10699428</v>
      </c>
      <c r="G30" s="23">
        <v>10699428</v>
      </c>
      <c r="H30" s="23">
        <v>10699428</v>
      </c>
      <c r="I30" s="23">
        <v>10699428</v>
      </c>
      <c r="J30" s="23">
        <v>10699428</v>
      </c>
      <c r="K30" s="23">
        <v>10699428</v>
      </c>
      <c r="L30" s="23">
        <v>10699428</v>
      </c>
      <c r="M30" s="23">
        <v>10699428</v>
      </c>
      <c r="N30" s="24">
        <v>10697604</v>
      </c>
      <c r="O30" s="25">
        <v>128391312</v>
      </c>
      <c r="P30" s="23">
        <v>137256852</v>
      </c>
      <c r="Q30" s="26">
        <v>144668720</v>
      </c>
    </row>
    <row r="31" spans="1:17" ht="13.5">
      <c r="A31" s="3" t="s">
        <v>25</v>
      </c>
      <c r="B31" s="2"/>
      <c r="C31" s="19">
        <v>300647</v>
      </c>
      <c r="D31" s="19">
        <v>300647</v>
      </c>
      <c r="E31" s="19">
        <v>300647</v>
      </c>
      <c r="F31" s="19">
        <v>300647</v>
      </c>
      <c r="G31" s="19">
        <v>300647</v>
      </c>
      <c r="H31" s="19">
        <v>300647</v>
      </c>
      <c r="I31" s="19">
        <v>300647</v>
      </c>
      <c r="J31" s="19">
        <v>300647</v>
      </c>
      <c r="K31" s="19">
        <v>300647</v>
      </c>
      <c r="L31" s="19">
        <v>300647</v>
      </c>
      <c r="M31" s="19">
        <v>300647</v>
      </c>
      <c r="N31" s="20">
        <v>300605</v>
      </c>
      <c r="O31" s="21">
        <v>3607722</v>
      </c>
      <c r="P31" s="19">
        <v>3802540</v>
      </c>
      <c r="Q31" s="22">
        <v>4007877</v>
      </c>
    </row>
    <row r="32" spans="1:17" ht="13.5">
      <c r="A32" s="1" t="s">
        <v>26</v>
      </c>
      <c r="B32" s="2"/>
      <c r="C32" s="16">
        <f aca="true" t="shared" si="6" ref="C32:Q32">SUM(C33:C37)</f>
        <v>7987633</v>
      </c>
      <c r="D32" s="16">
        <f t="shared" si="6"/>
        <v>7987633</v>
      </c>
      <c r="E32" s="16">
        <f>SUM(E33:E37)</f>
        <v>7987633</v>
      </c>
      <c r="F32" s="16">
        <f>SUM(F33:F37)</f>
        <v>7987633</v>
      </c>
      <c r="G32" s="16">
        <f>SUM(G33:G37)</f>
        <v>7987633</v>
      </c>
      <c r="H32" s="16">
        <f>SUM(H33:H37)</f>
        <v>7987633</v>
      </c>
      <c r="I32" s="16">
        <f t="shared" si="6"/>
        <v>7987633</v>
      </c>
      <c r="J32" s="16">
        <f t="shared" si="6"/>
        <v>7987633</v>
      </c>
      <c r="K32" s="16">
        <f t="shared" si="6"/>
        <v>7987633</v>
      </c>
      <c r="L32" s="16">
        <f>SUM(L33:L37)</f>
        <v>7987633</v>
      </c>
      <c r="M32" s="16">
        <f>SUM(M33:M37)</f>
        <v>7987633</v>
      </c>
      <c r="N32" s="27">
        <f t="shared" si="6"/>
        <v>7986276</v>
      </c>
      <c r="O32" s="28">
        <f t="shared" si="6"/>
        <v>95850239</v>
      </c>
      <c r="P32" s="16">
        <f t="shared" si="6"/>
        <v>97070676</v>
      </c>
      <c r="Q32" s="29">
        <f t="shared" si="6"/>
        <v>102312493</v>
      </c>
    </row>
    <row r="33" spans="1:17" ht="13.5">
      <c r="A33" s="3" t="s">
        <v>27</v>
      </c>
      <c r="B33" s="2"/>
      <c r="C33" s="19">
        <v>1572690</v>
      </c>
      <c r="D33" s="19">
        <v>1572690</v>
      </c>
      <c r="E33" s="19">
        <v>1572690</v>
      </c>
      <c r="F33" s="19">
        <v>1572690</v>
      </c>
      <c r="G33" s="19">
        <v>1572690</v>
      </c>
      <c r="H33" s="19">
        <v>1572690</v>
      </c>
      <c r="I33" s="19">
        <v>1572690</v>
      </c>
      <c r="J33" s="19">
        <v>1572690</v>
      </c>
      <c r="K33" s="19">
        <v>1572690</v>
      </c>
      <c r="L33" s="19">
        <v>1572690</v>
      </c>
      <c r="M33" s="19">
        <v>1572690</v>
      </c>
      <c r="N33" s="20">
        <v>1572360</v>
      </c>
      <c r="O33" s="21">
        <v>18871950</v>
      </c>
      <c r="P33" s="19">
        <v>19146924</v>
      </c>
      <c r="Q33" s="22">
        <v>20180865</v>
      </c>
    </row>
    <row r="34" spans="1:17" ht="13.5">
      <c r="A34" s="3" t="s">
        <v>28</v>
      </c>
      <c r="B34" s="2"/>
      <c r="C34" s="19">
        <v>3062323</v>
      </c>
      <c r="D34" s="19">
        <v>3062323</v>
      </c>
      <c r="E34" s="19">
        <v>3062323</v>
      </c>
      <c r="F34" s="19">
        <v>3062323</v>
      </c>
      <c r="G34" s="19">
        <v>3062323</v>
      </c>
      <c r="H34" s="19">
        <v>3062323</v>
      </c>
      <c r="I34" s="19">
        <v>3062323</v>
      </c>
      <c r="J34" s="19">
        <v>3062323</v>
      </c>
      <c r="K34" s="19">
        <v>3062323</v>
      </c>
      <c r="L34" s="19">
        <v>3062323</v>
      </c>
      <c r="M34" s="19">
        <v>3062323</v>
      </c>
      <c r="N34" s="20">
        <v>3061808</v>
      </c>
      <c r="O34" s="21">
        <v>36747361</v>
      </c>
      <c r="P34" s="19">
        <v>35598569</v>
      </c>
      <c r="Q34" s="22">
        <v>37520890</v>
      </c>
    </row>
    <row r="35" spans="1:17" ht="13.5">
      <c r="A35" s="3" t="s">
        <v>29</v>
      </c>
      <c r="B35" s="2"/>
      <c r="C35" s="19">
        <v>2914168</v>
      </c>
      <c r="D35" s="19">
        <v>2914168</v>
      </c>
      <c r="E35" s="19">
        <v>2914168</v>
      </c>
      <c r="F35" s="19">
        <v>2914168</v>
      </c>
      <c r="G35" s="19">
        <v>2914168</v>
      </c>
      <c r="H35" s="19">
        <v>2914168</v>
      </c>
      <c r="I35" s="19">
        <v>2914168</v>
      </c>
      <c r="J35" s="19">
        <v>2914168</v>
      </c>
      <c r="K35" s="19">
        <v>2914168</v>
      </c>
      <c r="L35" s="19">
        <v>2914168</v>
      </c>
      <c r="M35" s="19">
        <v>2914168</v>
      </c>
      <c r="N35" s="20">
        <v>2913765</v>
      </c>
      <c r="O35" s="21">
        <v>34969613</v>
      </c>
      <c r="P35" s="19">
        <v>36789244</v>
      </c>
      <c r="Q35" s="22">
        <v>38775859</v>
      </c>
    </row>
    <row r="36" spans="1:17" ht="13.5">
      <c r="A36" s="3" t="s">
        <v>30</v>
      </c>
      <c r="B36" s="2"/>
      <c r="C36" s="19">
        <v>438452</v>
      </c>
      <c r="D36" s="19">
        <v>438452</v>
      </c>
      <c r="E36" s="19">
        <v>438452</v>
      </c>
      <c r="F36" s="19">
        <v>438452</v>
      </c>
      <c r="G36" s="19">
        <v>438452</v>
      </c>
      <c r="H36" s="19">
        <v>438452</v>
      </c>
      <c r="I36" s="19">
        <v>438452</v>
      </c>
      <c r="J36" s="19">
        <v>438452</v>
      </c>
      <c r="K36" s="19">
        <v>438452</v>
      </c>
      <c r="L36" s="19">
        <v>438452</v>
      </c>
      <c r="M36" s="19">
        <v>438452</v>
      </c>
      <c r="N36" s="20">
        <v>438343</v>
      </c>
      <c r="O36" s="21">
        <v>5261315</v>
      </c>
      <c r="P36" s="19">
        <v>5535939</v>
      </c>
      <c r="Q36" s="22">
        <v>5834879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4236792</v>
      </c>
      <c r="D38" s="16">
        <f t="shared" si="7"/>
        <v>4236792</v>
      </c>
      <c r="E38" s="16">
        <f>SUM(E39:E41)</f>
        <v>4236792</v>
      </c>
      <c r="F38" s="16">
        <f>SUM(F39:F41)</f>
        <v>4236792</v>
      </c>
      <c r="G38" s="16">
        <f>SUM(G39:G41)</f>
        <v>4236792</v>
      </c>
      <c r="H38" s="16">
        <f>SUM(H39:H41)</f>
        <v>4236792</v>
      </c>
      <c r="I38" s="16">
        <f t="shared" si="7"/>
        <v>4236792</v>
      </c>
      <c r="J38" s="16">
        <f t="shared" si="7"/>
        <v>4236792</v>
      </c>
      <c r="K38" s="16">
        <f t="shared" si="7"/>
        <v>4236792</v>
      </c>
      <c r="L38" s="16">
        <f>SUM(L39:L41)</f>
        <v>4236792</v>
      </c>
      <c r="M38" s="16">
        <f>SUM(M39:M41)</f>
        <v>4236792</v>
      </c>
      <c r="N38" s="27">
        <f t="shared" si="7"/>
        <v>4236277</v>
      </c>
      <c r="O38" s="28">
        <f t="shared" si="7"/>
        <v>50840989</v>
      </c>
      <c r="P38" s="16">
        <f t="shared" si="7"/>
        <v>53228418</v>
      </c>
      <c r="Q38" s="29">
        <f t="shared" si="7"/>
        <v>56102747</v>
      </c>
    </row>
    <row r="39" spans="1:17" ht="13.5">
      <c r="A39" s="3" t="s">
        <v>33</v>
      </c>
      <c r="B39" s="2"/>
      <c r="C39" s="19">
        <v>886098</v>
      </c>
      <c r="D39" s="19">
        <v>886098</v>
      </c>
      <c r="E39" s="19">
        <v>886098</v>
      </c>
      <c r="F39" s="19">
        <v>886098</v>
      </c>
      <c r="G39" s="19">
        <v>886098</v>
      </c>
      <c r="H39" s="19">
        <v>886098</v>
      </c>
      <c r="I39" s="19">
        <v>886098</v>
      </c>
      <c r="J39" s="19">
        <v>886098</v>
      </c>
      <c r="K39" s="19">
        <v>886098</v>
      </c>
      <c r="L39" s="19">
        <v>886098</v>
      </c>
      <c r="M39" s="19">
        <v>886098</v>
      </c>
      <c r="N39" s="20">
        <v>885816</v>
      </c>
      <c r="O39" s="21">
        <v>10632894</v>
      </c>
      <c r="P39" s="19">
        <v>9879182</v>
      </c>
      <c r="Q39" s="22">
        <v>10412652</v>
      </c>
    </row>
    <row r="40" spans="1:17" ht="13.5">
      <c r="A40" s="3" t="s">
        <v>34</v>
      </c>
      <c r="B40" s="2"/>
      <c r="C40" s="19">
        <v>3028530</v>
      </c>
      <c r="D40" s="19">
        <v>3028530</v>
      </c>
      <c r="E40" s="19">
        <v>3028530</v>
      </c>
      <c r="F40" s="19">
        <v>3028530</v>
      </c>
      <c r="G40" s="19">
        <v>3028530</v>
      </c>
      <c r="H40" s="19">
        <v>3028530</v>
      </c>
      <c r="I40" s="19">
        <v>3028530</v>
      </c>
      <c r="J40" s="19">
        <v>3028530</v>
      </c>
      <c r="K40" s="19">
        <v>3028530</v>
      </c>
      <c r="L40" s="19">
        <v>3028530</v>
      </c>
      <c r="M40" s="19">
        <v>3028530</v>
      </c>
      <c r="N40" s="20">
        <v>3028370</v>
      </c>
      <c r="O40" s="21">
        <v>36342200</v>
      </c>
      <c r="P40" s="19">
        <v>39839645</v>
      </c>
      <c r="Q40" s="22">
        <v>41990986</v>
      </c>
    </row>
    <row r="41" spans="1:17" ht="13.5">
      <c r="A41" s="3" t="s">
        <v>35</v>
      </c>
      <c r="B41" s="2"/>
      <c r="C41" s="19">
        <v>322164</v>
      </c>
      <c r="D41" s="19">
        <v>322164</v>
      </c>
      <c r="E41" s="19">
        <v>322164</v>
      </c>
      <c r="F41" s="19">
        <v>322164</v>
      </c>
      <c r="G41" s="19">
        <v>322164</v>
      </c>
      <c r="H41" s="19">
        <v>322164</v>
      </c>
      <c r="I41" s="19">
        <v>322164</v>
      </c>
      <c r="J41" s="19">
        <v>322164</v>
      </c>
      <c r="K41" s="19">
        <v>322164</v>
      </c>
      <c r="L41" s="19">
        <v>322164</v>
      </c>
      <c r="M41" s="19">
        <v>322164</v>
      </c>
      <c r="N41" s="20">
        <v>322091</v>
      </c>
      <c r="O41" s="21">
        <v>3865895</v>
      </c>
      <c r="P41" s="19">
        <v>3509591</v>
      </c>
      <c r="Q41" s="22">
        <v>3699109</v>
      </c>
    </row>
    <row r="42" spans="1:17" ht="13.5">
      <c r="A42" s="1" t="s">
        <v>36</v>
      </c>
      <c r="B42" s="4"/>
      <c r="C42" s="16">
        <f aca="true" t="shared" si="8" ref="C42:Q42">SUM(C43:C46)</f>
        <v>44077901</v>
      </c>
      <c r="D42" s="16">
        <f t="shared" si="8"/>
        <v>44077901</v>
      </c>
      <c r="E42" s="16">
        <f>SUM(E43:E46)</f>
        <v>44077901</v>
      </c>
      <c r="F42" s="16">
        <f>SUM(F43:F46)</f>
        <v>44077901</v>
      </c>
      <c r="G42" s="16">
        <f>SUM(G43:G46)</f>
        <v>44077901</v>
      </c>
      <c r="H42" s="16">
        <f>SUM(H43:H46)</f>
        <v>44077901</v>
      </c>
      <c r="I42" s="16">
        <f t="shared" si="8"/>
        <v>44077901</v>
      </c>
      <c r="J42" s="16">
        <f t="shared" si="8"/>
        <v>44077901</v>
      </c>
      <c r="K42" s="16">
        <f t="shared" si="8"/>
        <v>44077901</v>
      </c>
      <c r="L42" s="16">
        <f>SUM(L43:L46)</f>
        <v>44077901</v>
      </c>
      <c r="M42" s="16">
        <f>SUM(M43:M46)</f>
        <v>44077901</v>
      </c>
      <c r="N42" s="27">
        <f t="shared" si="8"/>
        <v>44076559</v>
      </c>
      <c r="O42" s="28">
        <f t="shared" si="8"/>
        <v>528933470</v>
      </c>
      <c r="P42" s="16">
        <f t="shared" si="8"/>
        <v>537179661</v>
      </c>
      <c r="Q42" s="29">
        <f t="shared" si="8"/>
        <v>566187358</v>
      </c>
    </row>
    <row r="43" spans="1:17" ht="13.5">
      <c r="A43" s="3" t="s">
        <v>37</v>
      </c>
      <c r="B43" s="2"/>
      <c r="C43" s="19">
        <v>33333542</v>
      </c>
      <c r="D43" s="19">
        <v>33333542</v>
      </c>
      <c r="E43" s="19">
        <v>33333542</v>
      </c>
      <c r="F43" s="19">
        <v>33333542</v>
      </c>
      <c r="G43" s="19">
        <v>33333542</v>
      </c>
      <c r="H43" s="19">
        <v>33333542</v>
      </c>
      <c r="I43" s="19">
        <v>33333542</v>
      </c>
      <c r="J43" s="19">
        <v>33333542</v>
      </c>
      <c r="K43" s="19">
        <v>33333542</v>
      </c>
      <c r="L43" s="19">
        <v>33333542</v>
      </c>
      <c r="M43" s="19">
        <v>33333542</v>
      </c>
      <c r="N43" s="20">
        <v>33333070</v>
      </c>
      <c r="O43" s="21">
        <v>400002032</v>
      </c>
      <c r="P43" s="19">
        <v>397271705</v>
      </c>
      <c r="Q43" s="22">
        <v>418724382</v>
      </c>
    </row>
    <row r="44" spans="1:17" ht="13.5">
      <c r="A44" s="3" t="s">
        <v>38</v>
      </c>
      <c r="B44" s="2"/>
      <c r="C44" s="19">
        <v>4214205</v>
      </c>
      <c r="D44" s="19">
        <v>4214205</v>
      </c>
      <c r="E44" s="19">
        <v>4214205</v>
      </c>
      <c r="F44" s="19">
        <v>4214205</v>
      </c>
      <c r="G44" s="19">
        <v>4214205</v>
      </c>
      <c r="H44" s="19">
        <v>4214205</v>
      </c>
      <c r="I44" s="19">
        <v>4214205</v>
      </c>
      <c r="J44" s="19">
        <v>4214205</v>
      </c>
      <c r="K44" s="19">
        <v>4214205</v>
      </c>
      <c r="L44" s="19">
        <v>4214205</v>
      </c>
      <c r="M44" s="19">
        <v>4214205</v>
      </c>
      <c r="N44" s="20">
        <v>4213851</v>
      </c>
      <c r="O44" s="21">
        <v>50570106</v>
      </c>
      <c r="P44" s="19">
        <v>54130559</v>
      </c>
      <c r="Q44" s="22">
        <v>57053606</v>
      </c>
    </row>
    <row r="45" spans="1:17" ht="13.5">
      <c r="A45" s="3" t="s">
        <v>39</v>
      </c>
      <c r="B45" s="2"/>
      <c r="C45" s="23">
        <v>3329243</v>
      </c>
      <c r="D45" s="23">
        <v>3329243</v>
      </c>
      <c r="E45" s="23">
        <v>3329243</v>
      </c>
      <c r="F45" s="23">
        <v>3329243</v>
      </c>
      <c r="G45" s="23">
        <v>3329243</v>
      </c>
      <c r="H45" s="23">
        <v>3329243</v>
      </c>
      <c r="I45" s="23">
        <v>3329243</v>
      </c>
      <c r="J45" s="23">
        <v>3329243</v>
      </c>
      <c r="K45" s="23">
        <v>3329243</v>
      </c>
      <c r="L45" s="23">
        <v>3329243</v>
      </c>
      <c r="M45" s="23">
        <v>3329243</v>
      </c>
      <c r="N45" s="24">
        <v>3328949</v>
      </c>
      <c r="O45" s="25">
        <v>39950622</v>
      </c>
      <c r="P45" s="23">
        <v>46014456</v>
      </c>
      <c r="Q45" s="26">
        <v>48499237</v>
      </c>
    </row>
    <row r="46" spans="1:17" ht="13.5">
      <c r="A46" s="3" t="s">
        <v>40</v>
      </c>
      <c r="B46" s="2"/>
      <c r="C46" s="19">
        <v>3200911</v>
      </c>
      <c r="D46" s="19">
        <v>3200911</v>
      </c>
      <c r="E46" s="19">
        <v>3200911</v>
      </c>
      <c r="F46" s="19">
        <v>3200911</v>
      </c>
      <c r="G46" s="19">
        <v>3200911</v>
      </c>
      <c r="H46" s="19">
        <v>3200911</v>
      </c>
      <c r="I46" s="19">
        <v>3200911</v>
      </c>
      <c r="J46" s="19">
        <v>3200911</v>
      </c>
      <c r="K46" s="19">
        <v>3200911</v>
      </c>
      <c r="L46" s="19">
        <v>3200911</v>
      </c>
      <c r="M46" s="19">
        <v>3200911</v>
      </c>
      <c r="N46" s="20">
        <v>3200689</v>
      </c>
      <c r="O46" s="21">
        <v>38410710</v>
      </c>
      <c r="P46" s="19">
        <v>39762941</v>
      </c>
      <c r="Q46" s="22">
        <v>41910133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73739402</v>
      </c>
      <c r="D48" s="41">
        <f t="shared" si="9"/>
        <v>73739402</v>
      </c>
      <c r="E48" s="41">
        <f>+E28+E32+E38+E42+E47</f>
        <v>73739402</v>
      </c>
      <c r="F48" s="41">
        <f>+F28+F32+F38+F42+F47</f>
        <v>73739402</v>
      </c>
      <c r="G48" s="41">
        <f>+G28+G32+G38+G42+G47</f>
        <v>73739402</v>
      </c>
      <c r="H48" s="41">
        <f>+H28+H32+H38+H42+H47</f>
        <v>73739402</v>
      </c>
      <c r="I48" s="41">
        <f t="shared" si="9"/>
        <v>73739402</v>
      </c>
      <c r="J48" s="41">
        <f t="shared" si="9"/>
        <v>73739402</v>
      </c>
      <c r="K48" s="41">
        <f t="shared" si="9"/>
        <v>73739402</v>
      </c>
      <c r="L48" s="41">
        <f>+L28+L32+L38+L42+L47</f>
        <v>73739402</v>
      </c>
      <c r="M48" s="41">
        <f>+M28+M32+M38+M42+M47</f>
        <v>73739402</v>
      </c>
      <c r="N48" s="42">
        <f t="shared" si="9"/>
        <v>73733486</v>
      </c>
      <c r="O48" s="43">
        <f t="shared" si="9"/>
        <v>884866908</v>
      </c>
      <c r="P48" s="41">
        <f t="shared" si="9"/>
        <v>911393230</v>
      </c>
      <c r="Q48" s="44">
        <f t="shared" si="9"/>
        <v>960608465</v>
      </c>
    </row>
    <row r="49" spans="1:17" ht="13.5">
      <c r="A49" s="10" t="s">
        <v>68</v>
      </c>
      <c r="B49" s="6">
        <v>1</v>
      </c>
      <c r="C49" s="45">
        <f aca="true" t="shared" si="10" ref="C49:Q49">+C25-C48</f>
        <v>6803036</v>
      </c>
      <c r="D49" s="45">
        <f t="shared" si="10"/>
        <v>6803036</v>
      </c>
      <c r="E49" s="45">
        <f t="shared" si="10"/>
        <v>6803036</v>
      </c>
      <c r="F49" s="45">
        <f t="shared" si="10"/>
        <v>6803036</v>
      </c>
      <c r="G49" s="45">
        <f t="shared" si="10"/>
        <v>6803036</v>
      </c>
      <c r="H49" s="45">
        <f t="shared" si="10"/>
        <v>6803036</v>
      </c>
      <c r="I49" s="45">
        <f t="shared" si="10"/>
        <v>6803036</v>
      </c>
      <c r="J49" s="45">
        <f t="shared" si="10"/>
        <v>6803036</v>
      </c>
      <c r="K49" s="45">
        <f t="shared" si="10"/>
        <v>6803036</v>
      </c>
      <c r="L49" s="45">
        <f>+L25-L48</f>
        <v>6803036</v>
      </c>
      <c r="M49" s="45">
        <f>+M25-M48</f>
        <v>6803036</v>
      </c>
      <c r="N49" s="46">
        <f t="shared" si="10"/>
        <v>6809549</v>
      </c>
      <c r="O49" s="47">
        <f t="shared" si="10"/>
        <v>81642945</v>
      </c>
      <c r="P49" s="45">
        <f t="shared" si="10"/>
        <v>85197764</v>
      </c>
      <c r="Q49" s="48">
        <f t="shared" si="10"/>
        <v>89798439</v>
      </c>
    </row>
    <row r="50" spans="1:17" ht="13.5">
      <c r="A50" s="11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70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27466832</v>
      </c>
      <c r="D5" s="16">
        <f t="shared" si="0"/>
        <v>27466832</v>
      </c>
      <c r="E5" s="16">
        <f t="shared" si="0"/>
        <v>27466832</v>
      </c>
      <c r="F5" s="16">
        <f t="shared" si="0"/>
        <v>27466832</v>
      </c>
      <c r="G5" s="16">
        <f t="shared" si="0"/>
        <v>27466832</v>
      </c>
      <c r="H5" s="16">
        <f t="shared" si="0"/>
        <v>27466832</v>
      </c>
      <c r="I5" s="16">
        <f t="shared" si="0"/>
        <v>27466832</v>
      </c>
      <c r="J5" s="16">
        <f t="shared" si="0"/>
        <v>27466832</v>
      </c>
      <c r="K5" s="16">
        <f t="shared" si="0"/>
        <v>27466832</v>
      </c>
      <c r="L5" s="16">
        <f>SUM(L6:L8)</f>
        <v>27466832</v>
      </c>
      <c r="M5" s="16">
        <f>SUM(M6:M8)</f>
        <v>27466832</v>
      </c>
      <c r="N5" s="17">
        <f t="shared" si="0"/>
        <v>27466828</v>
      </c>
      <c r="O5" s="18">
        <f t="shared" si="0"/>
        <v>329601980</v>
      </c>
      <c r="P5" s="16">
        <f t="shared" si="0"/>
        <v>350732001</v>
      </c>
      <c r="Q5" s="17">
        <f t="shared" si="0"/>
        <v>374897555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27466832</v>
      </c>
      <c r="D7" s="23">
        <v>27466832</v>
      </c>
      <c r="E7" s="23">
        <v>27466832</v>
      </c>
      <c r="F7" s="23">
        <v>27466832</v>
      </c>
      <c r="G7" s="23">
        <v>27466832</v>
      </c>
      <c r="H7" s="23">
        <v>27466832</v>
      </c>
      <c r="I7" s="23">
        <v>27466832</v>
      </c>
      <c r="J7" s="23">
        <v>27466832</v>
      </c>
      <c r="K7" s="23">
        <v>27466832</v>
      </c>
      <c r="L7" s="23">
        <v>27466832</v>
      </c>
      <c r="M7" s="23">
        <v>27466832</v>
      </c>
      <c r="N7" s="24">
        <v>27466828</v>
      </c>
      <c r="O7" s="25">
        <v>329601980</v>
      </c>
      <c r="P7" s="23">
        <v>350732001</v>
      </c>
      <c r="Q7" s="26">
        <v>374897555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152161</v>
      </c>
      <c r="D9" s="16">
        <f t="shared" si="1"/>
        <v>152161</v>
      </c>
      <c r="E9" s="16">
        <f t="shared" si="1"/>
        <v>152161</v>
      </c>
      <c r="F9" s="16">
        <f t="shared" si="1"/>
        <v>152161</v>
      </c>
      <c r="G9" s="16">
        <f t="shared" si="1"/>
        <v>152161</v>
      </c>
      <c r="H9" s="16">
        <f t="shared" si="1"/>
        <v>152161</v>
      </c>
      <c r="I9" s="16">
        <f t="shared" si="1"/>
        <v>152161</v>
      </c>
      <c r="J9" s="16">
        <f t="shared" si="1"/>
        <v>152161</v>
      </c>
      <c r="K9" s="16">
        <f t="shared" si="1"/>
        <v>152161</v>
      </c>
      <c r="L9" s="16">
        <f>SUM(L10:L14)</f>
        <v>152161</v>
      </c>
      <c r="M9" s="16">
        <f>SUM(M10:M14)</f>
        <v>152161</v>
      </c>
      <c r="N9" s="27">
        <f t="shared" si="1"/>
        <v>152159</v>
      </c>
      <c r="O9" s="28">
        <f t="shared" si="1"/>
        <v>1825930</v>
      </c>
      <c r="P9" s="16">
        <f t="shared" si="1"/>
        <v>1924530</v>
      </c>
      <c r="Q9" s="29">
        <f t="shared" si="1"/>
        <v>2028454</v>
      </c>
    </row>
    <row r="10" spans="1:17" ht="13.5">
      <c r="A10" s="3" t="s">
        <v>27</v>
      </c>
      <c r="B10" s="2"/>
      <c r="C10" s="19">
        <v>85162</v>
      </c>
      <c r="D10" s="19">
        <v>85162</v>
      </c>
      <c r="E10" s="19">
        <v>85162</v>
      </c>
      <c r="F10" s="19">
        <v>85162</v>
      </c>
      <c r="G10" s="19">
        <v>85162</v>
      </c>
      <c r="H10" s="19">
        <v>85162</v>
      </c>
      <c r="I10" s="19">
        <v>85162</v>
      </c>
      <c r="J10" s="19">
        <v>85162</v>
      </c>
      <c r="K10" s="19">
        <v>85162</v>
      </c>
      <c r="L10" s="19">
        <v>85162</v>
      </c>
      <c r="M10" s="19">
        <v>85162</v>
      </c>
      <c r="N10" s="20">
        <v>85154</v>
      </c>
      <c r="O10" s="21">
        <v>1021936</v>
      </c>
      <c r="P10" s="19">
        <v>1077121</v>
      </c>
      <c r="Q10" s="22">
        <v>1135285</v>
      </c>
    </row>
    <row r="11" spans="1:17" ht="13.5">
      <c r="A11" s="3" t="s">
        <v>28</v>
      </c>
      <c r="B11" s="2"/>
      <c r="C11" s="19">
        <v>66999</v>
      </c>
      <c r="D11" s="19">
        <v>66999</v>
      </c>
      <c r="E11" s="19">
        <v>66999</v>
      </c>
      <c r="F11" s="19">
        <v>66999</v>
      </c>
      <c r="G11" s="19">
        <v>66999</v>
      </c>
      <c r="H11" s="19">
        <v>66999</v>
      </c>
      <c r="I11" s="19">
        <v>66999</v>
      </c>
      <c r="J11" s="19">
        <v>66999</v>
      </c>
      <c r="K11" s="19">
        <v>66999</v>
      </c>
      <c r="L11" s="19">
        <v>66999</v>
      </c>
      <c r="M11" s="19">
        <v>66999</v>
      </c>
      <c r="N11" s="20">
        <v>67005</v>
      </c>
      <c r="O11" s="21">
        <v>803994</v>
      </c>
      <c r="P11" s="19">
        <v>847409</v>
      </c>
      <c r="Q11" s="22">
        <v>893169</v>
      </c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3673999</v>
      </c>
      <c r="D15" s="16">
        <f t="shared" si="2"/>
        <v>3673999</v>
      </c>
      <c r="E15" s="16">
        <f t="shared" si="2"/>
        <v>3673999</v>
      </c>
      <c r="F15" s="16">
        <f t="shared" si="2"/>
        <v>3673999</v>
      </c>
      <c r="G15" s="16">
        <f t="shared" si="2"/>
        <v>3673999</v>
      </c>
      <c r="H15" s="16">
        <f t="shared" si="2"/>
        <v>3673999</v>
      </c>
      <c r="I15" s="16">
        <f t="shared" si="2"/>
        <v>3673999</v>
      </c>
      <c r="J15" s="16">
        <f t="shared" si="2"/>
        <v>3673999</v>
      </c>
      <c r="K15" s="16">
        <f t="shared" si="2"/>
        <v>3673999</v>
      </c>
      <c r="L15" s="16">
        <f>SUM(L16:L18)</f>
        <v>3673999</v>
      </c>
      <c r="M15" s="16">
        <f>SUM(M16:M18)</f>
        <v>3673999</v>
      </c>
      <c r="N15" s="27">
        <f t="shared" si="2"/>
        <v>3674011</v>
      </c>
      <c r="O15" s="28">
        <f t="shared" si="2"/>
        <v>44088000</v>
      </c>
      <c r="P15" s="16">
        <f t="shared" si="2"/>
        <v>46433318</v>
      </c>
      <c r="Q15" s="29">
        <f t="shared" si="2"/>
        <v>49763810</v>
      </c>
    </row>
    <row r="16" spans="1:17" ht="13.5">
      <c r="A16" s="3" t="s">
        <v>33</v>
      </c>
      <c r="B16" s="2"/>
      <c r="C16" s="19">
        <v>176416</v>
      </c>
      <c r="D16" s="19">
        <v>176416</v>
      </c>
      <c r="E16" s="19">
        <v>176416</v>
      </c>
      <c r="F16" s="19">
        <v>176416</v>
      </c>
      <c r="G16" s="19">
        <v>176416</v>
      </c>
      <c r="H16" s="19">
        <v>176416</v>
      </c>
      <c r="I16" s="19">
        <v>176416</v>
      </c>
      <c r="J16" s="19">
        <v>176416</v>
      </c>
      <c r="K16" s="19">
        <v>176416</v>
      </c>
      <c r="L16" s="19">
        <v>176416</v>
      </c>
      <c r="M16" s="19">
        <v>176416</v>
      </c>
      <c r="N16" s="20">
        <v>176424</v>
      </c>
      <c r="O16" s="21">
        <v>2117000</v>
      </c>
      <c r="P16" s="19">
        <v>2231318</v>
      </c>
      <c r="Q16" s="22">
        <v>2351810</v>
      </c>
    </row>
    <row r="17" spans="1:17" ht="13.5">
      <c r="A17" s="3" t="s">
        <v>34</v>
      </c>
      <c r="B17" s="2"/>
      <c r="C17" s="19">
        <v>3497583</v>
      </c>
      <c r="D17" s="19">
        <v>3497583</v>
      </c>
      <c r="E17" s="19">
        <v>3497583</v>
      </c>
      <c r="F17" s="19">
        <v>3497583</v>
      </c>
      <c r="G17" s="19">
        <v>3497583</v>
      </c>
      <c r="H17" s="19">
        <v>3497583</v>
      </c>
      <c r="I17" s="19">
        <v>3497583</v>
      </c>
      <c r="J17" s="19">
        <v>3497583</v>
      </c>
      <c r="K17" s="19">
        <v>3497583</v>
      </c>
      <c r="L17" s="19">
        <v>3497583</v>
      </c>
      <c r="M17" s="19">
        <v>3497583</v>
      </c>
      <c r="N17" s="20">
        <v>3497587</v>
      </c>
      <c r="O17" s="21">
        <v>41971000</v>
      </c>
      <c r="P17" s="19">
        <v>44202000</v>
      </c>
      <c r="Q17" s="22">
        <v>47412000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43714811</v>
      </c>
      <c r="D19" s="16">
        <f t="shared" si="3"/>
        <v>43714811</v>
      </c>
      <c r="E19" s="16">
        <f t="shared" si="3"/>
        <v>43714811</v>
      </c>
      <c r="F19" s="16">
        <f t="shared" si="3"/>
        <v>43714811</v>
      </c>
      <c r="G19" s="16">
        <f t="shared" si="3"/>
        <v>43714811</v>
      </c>
      <c r="H19" s="16">
        <f t="shared" si="3"/>
        <v>43714811</v>
      </c>
      <c r="I19" s="16">
        <f t="shared" si="3"/>
        <v>43714811</v>
      </c>
      <c r="J19" s="16">
        <f t="shared" si="3"/>
        <v>43714811</v>
      </c>
      <c r="K19" s="16">
        <f t="shared" si="3"/>
        <v>43714811</v>
      </c>
      <c r="L19" s="16">
        <f>SUM(L20:L23)</f>
        <v>43714811</v>
      </c>
      <c r="M19" s="16">
        <f>SUM(M20:M23)</f>
        <v>43714811</v>
      </c>
      <c r="N19" s="27">
        <f t="shared" si="3"/>
        <v>43714806</v>
      </c>
      <c r="O19" s="28">
        <f t="shared" si="3"/>
        <v>524577727</v>
      </c>
      <c r="P19" s="16">
        <f t="shared" si="3"/>
        <v>554836927</v>
      </c>
      <c r="Q19" s="29">
        <f t="shared" si="3"/>
        <v>609195523</v>
      </c>
    </row>
    <row r="20" spans="1:17" ht="13.5">
      <c r="A20" s="3" t="s">
        <v>37</v>
      </c>
      <c r="B20" s="2"/>
      <c r="C20" s="19">
        <v>21154394</v>
      </c>
      <c r="D20" s="19">
        <v>21154394</v>
      </c>
      <c r="E20" s="19">
        <v>21154394</v>
      </c>
      <c r="F20" s="19">
        <v>21154394</v>
      </c>
      <c r="G20" s="19">
        <v>21154394</v>
      </c>
      <c r="H20" s="19">
        <v>21154394</v>
      </c>
      <c r="I20" s="19">
        <v>21154394</v>
      </c>
      <c r="J20" s="19">
        <v>21154394</v>
      </c>
      <c r="K20" s="19">
        <v>21154394</v>
      </c>
      <c r="L20" s="19">
        <v>21154394</v>
      </c>
      <c r="M20" s="19">
        <v>21154394</v>
      </c>
      <c r="N20" s="20">
        <v>21154378</v>
      </c>
      <c r="O20" s="21">
        <v>253852712</v>
      </c>
      <c r="P20" s="19">
        <v>267366762</v>
      </c>
      <c r="Q20" s="22">
        <v>283540966</v>
      </c>
    </row>
    <row r="21" spans="1:17" ht="13.5">
      <c r="A21" s="3" t="s">
        <v>38</v>
      </c>
      <c r="B21" s="2"/>
      <c r="C21" s="19">
        <v>10245174</v>
      </c>
      <c r="D21" s="19">
        <v>10245174</v>
      </c>
      <c r="E21" s="19">
        <v>10245174</v>
      </c>
      <c r="F21" s="19">
        <v>10245174</v>
      </c>
      <c r="G21" s="19">
        <v>10245174</v>
      </c>
      <c r="H21" s="19">
        <v>10245174</v>
      </c>
      <c r="I21" s="19">
        <v>10245174</v>
      </c>
      <c r="J21" s="19">
        <v>10245174</v>
      </c>
      <c r="K21" s="19">
        <v>10245174</v>
      </c>
      <c r="L21" s="19">
        <v>10245174</v>
      </c>
      <c r="M21" s="19">
        <v>10245174</v>
      </c>
      <c r="N21" s="20">
        <v>10245171</v>
      </c>
      <c r="O21" s="21">
        <v>122942085</v>
      </c>
      <c r="P21" s="19">
        <v>142028957</v>
      </c>
      <c r="Q21" s="22">
        <v>172199522</v>
      </c>
    </row>
    <row r="22" spans="1:17" ht="13.5">
      <c r="A22" s="3" t="s">
        <v>39</v>
      </c>
      <c r="B22" s="2"/>
      <c r="C22" s="23">
        <v>8421682</v>
      </c>
      <c r="D22" s="23">
        <v>8421682</v>
      </c>
      <c r="E22" s="23">
        <v>8421682</v>
      </c>
      <c r="F22" s="23">
        <v>8421682</v>
      </c>
      <c r="G22" s="23">
        <v>8421682</v>
      </c>
      <c r="H22" s="23">
        <v>8421682</v>
      </c>
      <c r="I22" s="23">
        <v>8421682</v>
      </c>
      <c r="J22" s="23">
        <v>8421682</v>
      </c>
      <c r="K22" s="23">
        <v>8421682</v>
      </c>
      <c r="L22" s="23">
        <v>8421682</v>
      </c>
      <c r="M22" s="23">
        <v>8421682</v>
      </c>
      <c r="N22" s="24">
        <v>8421688</v>
      </c>
      <c r="O22" s="25">
        <v>101060190</v>
      </c>
      <c r="P22" s="23">
        <v>96195440</v>
      </c>
      <c r="Q22" s="26">
        <v>101549995</v>
      </c>
    </row>
    <row r="23" spans="1:17" ht="13.5">
      <c r="A23" s="3" t="s">
        <v>40</v>
      </c>
      <c r="B23" s="2"/>
      <c r="C23" s="19">
        <v>3893561</v>
      </c>
      <c r="D23" s="19">
        <v>3893561</v>
      </c>
      <c r="E23" s="19">
        <v>3893561</v>
      </c>
      <c r="F23" s="19">
        <v>3893561</v>
      </c>
      <c r="G23" s="19">
        <v>3893561</v>
      </c>
      <c r="H23" s="19">
        <v>3893561</v>
      </c>
      <c r="I23" s="19">
        <v>3893561</v>
      </c>
      <c r="J23" s="19">
        <v>3893561</v>
      </c>
      <c r="K23" s="19">
        <v>3893561</v>
      </c>
      <c r="L23" s="19">
        <v>3893561</v>
      </c>
      <c r="M23" s="19">
        <v>3893561</v>
      </c>
      <c r="N23" s="20">
        <v>3893569</v>
      </c>
      <c r="O23" s="21">
        <v>46722740</v>
      </c>
      <c r="P23" s="19">
        <v>49245768</v>
      </c>
      <c r="Q23" s="22">
        <v>51905040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75007803</v>
      </c>
      <c r="D25" s="41">
        <f t="shared" si="4"/>
        <v>75007803</v>
      </c>
      <c r="E25" s="41">
        <f t="shared" si="4"/>
        <v>75007803</v>
      </c>
      <c r="F25" s="41">
        <f t="shared" si="4"/>
        <v>75007803</v>
      </c>
      <c r="G25" s="41">
        <f t="shared" si="4"/>
        <v>75007803</v>
      </c>
      <c r="H25" s="41">
        <f t="shared" si="4"/>
        <v>75007803</v>
      </c>
      <c r="I25" s="41">
        <f t="shared" si="4"/>
        <v>75007803</v>
      </c>
      <c r="J25" s="41">
        <f t="shared" si="4"/>
        <v>75007803</v>
      </c>
      <c r="K25" s="41">
        <f t="shared" si="4"/>
        <v>75007803</v>
      </c>
      <c r="L25" s="41">
        <f>+L5+L9+L15+L19+L24</f>
        <v>75007803</v>
      </c>
      <c r="M25" s="41">
        <f>+M5+M9+M15+M19+M24</f>
        <v>75007803</v>
      </c>
      <c r="N25" s="42">
        <f t="shared" si="4"/>
        <v>75007804</v>
      </c>
      <c r="O25" s="43">
        <f t="shared" si="4"/>
        <v>900093637</v>
      </c>
      <c r="P25" s="41">
        <f t="shared" si="4"/>
        <v>953926776</v>
      </c>
      <c r="Q25" s="44">
        <f t="shared" si="4"/>
        <v>1035885342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22093713</v>
      </c>
      <c r="D28" s="16">
        <f t="shared" si="5"/>
        <v>22093713</v>
      </c>
      <c r="E28" s="16">
        <f>SUM(E29:E31)</f>
        <v>22093713</v>
      </c>
      <c r="F28" s="16">
        <f>SUM(F29:F31)</f>
        <v>22093713</v>
      </c>
      <c r="G28" s="16">
        <f>SUM(G29:G31)</f>
        <v>22093713</v>
      </c>
      <c r="H28" s="16">
        <f>SUM(H29:H31)</f>
        <v>22093713</v>
      </c>
      <c r="I28" s="16">
        <f t="shared" si="5"/>
        <v>22093713</v>
      </c>
      <c r="J28" s="16">
        <f t="shared" si="5"/>
        <v>22093713</v>
      </c>
      <c r="K28" s="16">
        <f t="shared" si="5"/>
        <v>22093713</v>
      </c>
      <c r="L28" s="16">
        <f>SUM(L29:L31)</f>
        <v>22093713</v>
      </c>
      <c r="M28" s="16">
        <f>SUM(M29:M31)</f>
        <v>22093713</v>
      </c>
      <c r="N28" s="17">
        <f t="shared" si="5"/>
        <v>22093666</v>
      </c>
      <c r="O28" s="18">
        <f t="shared" si="5"/>
        <v>265124509</v>
      </c>
      <c r="P28" s="16">
        <f t="shared" si="5"/>
        <v>277171500</v>
      </c>
      <c r="Q28" s="17">
        <f t="shared" si="5"/>
        <v>293155282</v>
      </c>
    </row>
    <row r="29" spans="1:17" ht="13.5">
      <c r="A29" s="3" t="s">
        <v>23</v>
      </c>
      <c r="B29" s="2"/>
      <c r="C29" s="19">
        <v>6216312</v>
      </c>
      <c r="D29" s="19">
        <v>6216312</v>
      </c>
      <c r="E29" s="19">
        <v>6216312</v>
      </c>
      <c r="F29" s="19">
        <v>6216312</v>
      </c>
      <c r="G29" s="19">
        <v>6216312</v>
      </c>
      <c r="H29" s="19">
        <v>6216312</v>
      </c>
      <c r="I29" s="19">
        <v>6216312</v>
      </c>
      <c r="J29" s="19">
        <v>6216312</v>
      </c>
      <c r="K29" s="19">
        <v>6216312</v>
      </c>
      <c r="L29" s="19">
        <v>6216312</v>
      </c>
      <c r="M29" s="19">
        <v>6216312</v>
      </c>
      <c r="N29" s="20">
        <v>6216281</v>
      </c>
      <c r="O29" s="21">
        <v>74595713</v>
      </c>
      <c r="P29" s="19">
        <v>79274537</v>
      </c>
      <c r="Q29" s="22">
        <v>84249287</v>
      </c>
    </row>
    <row r="30" spans="1:17" ht="13.5">
      <c r="A30" s="3" t="s">
        <v>24</v>
      </c>
      <c r="B30" s="2"/>
      <c r="C30" s="23">
        <v>15877401</v>
      </c>
      <c r="D30" s="23">
        <v>15877401</v>
      </c>
      <c r="E30" s="23">
        <v>15877401</v>
      </c>
      <c r="F30" s="23">
        <v>15877401</v>
      </c>
      <c r="G30" s="23">
        <v>15877401</v>
      </c>
      <c r="H30" s="23">
        <v>15877401</v>
      </c>
      <c r="I30" s="23">
        <v>15877401</v>
      </c>
      <c r="J30" s="23">
        <v>15877401</v>
      </c>
      <c r="K30" s="23">
        <v>15877401</v>
      </c>
      <c r="L30" s="23">
        <v>15877401</v>
      </c>
      <c r="M30" s="23">
        <v>15877401</v>
      </c>
      <c r="N30" s="24">
        <v>15877385</v>
      </c>
      <c r="O30" s="25">
        <v>190528796</v>
      </c>
      <c r="P30" s="23">
        <v>197896963</v>
      </c>
      <c r="Q30" s="26">
        <v>208905995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6043061</v>
      </c>
      <c r="D32" s="16">
        <f t="shared" si="6"/>
        <v>6043061</v>
      </c>
      <c r="E32" s="16">
        <f>SUM(E33:E37)</f>
        <v>6043061</v>
      </c>
      <c r="F32" s="16">
        <f>SUM(F33:F37)</f>
        <v>6043061</v>
      </c>
      <c r="G32" s="16">
        <f>SUM(G33:G37)</f>
        <v>6043061</v>
      </c>
      <c r="H32" s="16">
        <f>SUM(H33:H37)</f>
        <v>6043061</v>
      </c>
      <c r="I32" s="16">
        <f t="shared" si="6"/>
        <v>6043061</v>
      </c>
      <c r="J32" s="16">
        <f t="shared" si="6"/>
        <v>6043061</v>
      </c>
      <c r="K32" s="16">
        <f t="shared" si="6"/>
        <v>6043061</v>
      </c>
      <c r="L32" s="16">
        <f>SUM(L33:L37)</f>
        <v>6043061</v>
      </c>
      <c r="M32" s="16">
        <f>SUM(M33:M37)</f>
        <v>6043061</v>
      </c>
      <c r="N32" s="27">
        <f t="shared" si="6"/>
        <v>6043004</v>
      </c>
      <c r="O32" s="28">
        <f t="shared" si="6"/>
        <v>72516675</v>
      </c>
      <c r="P32" s="16">
        <f t="shared" si="6"/>
        <v>76553313</v>
      </c>
      <c r="Q32" s="29">
        <f t="shared" si="6"/>
        <v>81378001</v>
      </c>
    </row>
    <row r="33" spans="1:17" ht="13.5">
      <c r="A33" s="3" t="s">
        <v>27</v>
      </c>
      <c r="B33" s="2"/>
      <c r="C33" s="19">
        <v>3766481</v>
      </c>
      <c r="D33" s="19">
        <v>3766481</v>
      </c>
      <c r="E33" s="19">
        <v>3766481</v>
      </c>
      <c r="F33" s="19">
        <v>3766481</v>
      </c>
      <c r="G33" s="19">
        <v>3766481</v>
      </c>
      <c r="H33" s="19">
        <v>3766481</v>
      </c>
      <c r="I33" s="19">
        <v>3766481</v>
      </c>
      <c r="J33" s="19">
        <v>3766481</v>
      </c>
      <c r="K33" s="19">
        <v>3766481</v>
      </c>
      <c r="L33" s="19">
        <v>3766481</v>
      </c>
      <c r="M33" s="19">
        <v>3766481</v>
      </c>
      <c r="N33" s="20">
        <v>3766446</v>
      </c>
      <c r="O33" s="21">
        <v>45197737</v>
      </c>
      <c r="P33" s="19">
        <v>47494150</v>
      </c>
      <c r="Q33" s="22">
        <v>50467018</v>
      </c>
    </row>
    <row r="34" spans="1:17" ht="13.5">
      <c r="A34" s="3" t="s">
        <v>28</v>
      </c>
      <c r="B34" s="2"/>
      <c r="C34" s="19">
        <v>1228641</v>
      </c>
      <c r="D34" s="19">
        <v>1228641</v>
      </c>
      <c r="E34" s="19">
        <v>1228641</v>
      </c>
      <c r="F34" s="19">
        <v>1228641</v>
      </c>
      <c r="G34" s="19">
        <v>1228641</v>
      </c>
      <c r="H34" s="19">
        <v>1228641</v>
      </c>
      <c r="I34" s="19">
        <v>1228641</v>
      </c>
      <c r="J34" s="19">
        <v>1228641</v>
      </c>
      <c r="K34" s="19">
        <v>1228641</v>
      </c>
      <c r="L34" s="19">
        <v>1228641</v>
      </c>
      <c r="M34" s="19">
        <v>1228641</v>
      </c>
      <c r="N34" s="20">
        <v>1228620</v>
      </c>
      <c r="O34" s="21">
        <v>14743671</v>
      </c>
      <c r="P34" s="19">
        <v>15689910</v>
      </c>
      <c r="Q34" s="22">
        <v>16697227</v>
      </c>
    </row>
    <row r="35" spans="1:17" ht="13.5">
      <c r="A35" s="3" t="s">
        <v>29</v>
      </c>
      <c r="B35" s="2"/>
      <c r="C35" s="19">
        <v>791326</v>
      </c>
      <c r="D35" s="19">
        <v>791326</v>
      </c>
      <c r="E35" s="19">
        <v>791326</v>
      </c>
      <c r="F35" s="19">
        <v>791326</v>
      </c>
      <c r="G35" s="19">
        <v>791326</v>
      </c>
      <c r="H35" s="19">
        <v>791326</v>
      </c>
      <c r="I35" s="19">
        <v>791326</v>
      </c>
      <c r="J35" s="19">
        <v>791326</v>
      </c>
      <c r="K35" s="19">
        <v>791326</v>
      </c>
      <c r="L35" s="19">
        <v>791326</v>
      </c>
      <c r="M35" s="19">
        <v>791326</v>
      </c>
      <c r="N35" s="20">
        <v>791331</v>
      </c>
      <c r="O35" s="21">
        <v>9495917</v>
      </c>
      <c r="P35" s="19">
        <v>10095335</v>
      </c>
      <c r="Q35" s="22">
        <v>10732883</v>
      </c>
    </row>
    <row r="36" spans="1:17" ht="13.5">
      <c r="A36" s="3" t="s">
        <v>30</v>
      </c>
      <c r="B36" s="2"/>
      <c r="C36" s="19">
        <v>256613</v>
      </c>
      <c r="D36" s="19">
        <v>256613</v>
      </c>
      <c r="E36" s="19">
        <v>256613</v>
      </c>
      <c r="F36" s="19">
        <v>256613</v>
      </c>
      <c r="G36" s="19">
        <v>256613</v>
      </c>
      <c r="H36" s="19">
        <v>256613</v>
      </c>
      <c r="I36" s="19">
        <v>256613</v>
      </c>
      <c r="J36" s="19">
        <v>256613</v>
      </c>
      <c r="K36" s="19">
        <v>256613</v>
      </c>
      <c r="L36" s="19">
        <v>256613</v>
      </c>
      <c r="M36" s="19">
        <v>256613</v>
      </c>
      <c r="N36" s="20">
        <v>256607</v>
      </c>
      <c r="O36" s="21">
        <v>3079350</v>
      </c>
      <c r="P36" s="19">
        <v>3273918</v>
      </c>
      <c r="Q36" s="22">
        <v>3480873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10367408</v>
      </c>
      <c r="D38" s="16">
        <f t="shared" si="7"/>
        <v>10367408</v>
      </c>
      <c r="E38" s="16">
        <f>SUM(E39:E41)</f>
        <v>10367408</v>
      </c>
      <c r="F38" s="16">
        <f>SUM(F39:F41)</f>
        <v>10367408</v>
      </c>
      <c r="G38" s="16">
        <f>SUM(G39:G41)</f>
        <v>10367408</v>
      </c>
      <c r="H38" s="16">
        <f>SUM(H39:H41)</f>
        <v>10367408</v>
      </c>
      <c r="I38" s="16">
        <f t="shared" si="7"/>
        <v>10367408</v>
      </c>
      <c r="J38" s="16">
        <f t="shared" si="7"/>
        <v>10367408</v>
      </c>
      <c r="K38" s="16">
        <f t="shared" si="7"/>
        <v>10367408</v>
      </c>
      <c r="L38" s="16">
        <f>SUM(L39:L41)</f>
        <v>10367408</v>
      </c>
      <c r="M38" s="16">
        <f>SUM(M39:M41)</f>
        <v>10367408</v>
      </c>
      <c r="N38" s="27">
        <f t="shared" si="7"/>
        <v>10367396</v>
      </c>
      <c r="O38" s="28">
        <f t="shared" si="7"/>
        <v>124408884</v>
      </c>
      <c r="P38" s="16">
        <f t="shared" si="7"/>
        <v>131510842</v>
      </c>
      <c r="Q38" s="29">
        <f t="shared" si="7"/>
        <v>139021829</v>
      </c>
    </row>
    <row r="39" spans="1:17" ht="13.5">
      <c r="A39" s="3" t="s">
        <v>33</v>
      </c>
      <c r="B39" s="2"/>
      <c r="C39" s="19">
        <v>308247</v>
      </c>
      <c r="D39" s="19">
        <v>308247</v>
      </c>
      <c r="E39" s="19">
        <v>308247</v>
      </c>
      <c r="F39" s="19">
        <v>308247</v>
      </c>
      <c r="G39" s="19">
        <v>308247</v>
      </c>
      <c r="H39" s="19">
        <v>308247</v>
      </c>
      <c r="I39" s="19">
        <v>308247</v>
      </c>
      <c r="J39" s="19">
        <v>308247</v>
      </c>
      <c r="K39" s="19">
        <v>308247</v>
      </c>
      <c r="L39" s="19">
        <v>308247</v>
      </c>
      <c r="M39" s="19">
        <v>308247</v>
      </c>
      <c r="N39" s="20">
        <v>308250</v>
      </c>
      <c r="O39" s="21">
        <v>3698967</v>
      </c>
      <c r="P39" s="19">
        <v>3910392</v>
      </c>
      <c r="Q39" s="22">
        <v>4134008</v>
      </c>
    </row>
    <row r="40" spans="1:17" ht="13.5">
      <c r="A40" s="3" t="s">
        <v>34</v>
      </c>
      <c r="B40" s="2"/>
      <c r="C40" s="19">
        <v>10059161</v>
      </c>
      <c r="D40" s="19">
        <v>10059161</v>
      </c>
      <c r="E40" s="19">
        <v>10059161</v>
      </c>
      <c r="F40" s="19">
        <v>10059161</v>
      </c>
      <c r="G40" s="19">
        <v>10059161</v>
      </c>
      <c r="H40" s="19">
        <v>10059161</v>
      </c>
      <c r="I40" s="19">
        <v>10059161</v>
      </c>
      <c r="J40" s="19">
        <v>10059161</v>
      </c>
      <c r="K40" s="19">
        <v>10059161</v>
      </c>
      <c r="L40" s="19">
        <v>10059161</v>
      </c>
      <c r="M40" s="19">
        <v>10059161</v>
      </c>
      <c r="N40" s="20">
        <v>10059146</v>
      </c>
      <c r="O40" s="21">
        <v>120709917</v>
      </c>
      <c r="P40" s="19">
        <v>127600450</v>
      </c>
      <c r="Q40" s="22">
        <v>134887821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30871386</v>
      </c>
      <c r="D42" s="16">
        <f t="shared" si="8"/>
        <v>30871386</v>
      </c>
      <c r="E42" s="16">
        <f>SUM(E43:E46)</f>
        <v>30871386</v>
      </c>
      <c r="F42" s="16">
        <f>SUM(F43:F46)</f>
        <v>30871386</v>
      </c>
      <c r="G42" s="16">
        <f>SUM(G43:G46)</f>
        <v>30871386</v>
      </c>
      <c r="H42" s="16">
        <f>SUM(H43:H46)</f>
        <v>30871386</v>
      </c>
      <c r="I42" s="16">
        <f t="shared" si="8"/>
        <v>30871386</v>
      </c>
      <c r="J42" s="16">
        <f t="shared" si="8"/>
        <v>30871386</v>
      </c>
      <c r="K42" s="16">
        <f t="shared" si="8"/>
        <v>30871386</v>
      </c>
      <c r="L42" s="16">
        <f>SUM(L43:L46)</f>
        <v>30871386</v>
      </c>
      <c r="M42" s="16">
        <f>SUM(M43:M46)</f>
        <v>30871386</v>
      </c>
      <c r="N42" s="27">
        <f t="shared" si="8"/>
        <v>30871400</v>
      </c>
      <c r="O42" s="28">
        <f t="shared" si="8"/>
        <v>370456646</v>
      </c>
      <c r="P42" s="16">
        <f t="shared" si="8"/>
        <v>381956567</v>
      </c>
      <c r="Q42" s="29">
        <f t="shared" si="8"/>
        <v>405108509</v>
      </c>
    </row>
    <row r="43" spans="1:17" ht="13.5">
      <c r="A43" s="3" t="s">
        <v>37</v>
      </c>
      <c r="B43" s="2"/>
      <c r="C43" s="19">
        <v>20332884</v>
      </c>
      <c r="D43" s="19">
        <v>20332884</v>
      </c>
      <c r="E43" s="19">
        <v>20332884</v>
      </c>
      <c r="F43" s="19">
        <v>20332884</v>
      </c>
      <c r="G43" s="19">
        <v>20332884</v>
      </c>
      <c r="H43" s="19">
        <v>20332884</v>
      </c>
      <c r="I43" s="19">
        <v>20332884</v>
      </c>
      <c r="J43" s="19">
        <v>20332884</v>
      </c>
      <c r="K43" s="19">
        <v>20332884</v>
      </c>
      <c r="L43" s="19">
        <v>20332884</v>
      </c>
      <c r="M43" s="19">
        <v>20332884</v>
      </c>
      <c r="N43" s="20">
        <v>20332876</v>
      </c>
      <c r="O43" s="21">
        <v>243994600</v>
      </c>
      <c r="P43" s="19">
        <v>257027135</v>
      </c>
      <c r="Q43" s="22">
        <v>272771860</v>
      </c>
    </row>
    <row r="44" spans="1:17" ht="13.5">
      <c r="A44" s="3" t="s">
        <v>38</v>
      </c>
      <c r="B44" s="2"/>
      <c r="C44" s="19">
        <v>4967809</v>
      </c>
      <c r="D44" s="19">
        <v>4967809</v>
      </c>
      <c r="E44" s="19">
        <v>4967809</v>
      </c>
      <c r="F44" s="19">
        <v>4967809</v>
      </c>
      <c r="G44" s="19">
        <v>4967809</v>
      </c>
      <c r="H44" s="19">
        <v>4967809</v>
      </c>
      <c r="I44" s="19">
        <v>4967809</v>
      </c>
      <c r="J44" s="19">
        <v>4967809</v>
      </c>
      <c r="K44" s="19">
        <v>4967809</v>
      </c>
      <c r="L44" s="19">
        <v>4967809</v>
      </c>
      <c r="M44" s="19">
        <v>4967809</v>
      </c>
      <c r="N44" s="20">
        <v>4967816</v>
      </c>
      <c r="O44" s="21">
        <v>59613715</v>
      </c>
      <c r="P44" s="19">
        <v>63078445</v>
      </c>
      <c r="Q44" s="22">
        <v>66746603</v>
      </c>
    </row>
    <row r="45" spans="1:17" ht="13.5">
      <c r="A45" s="3" t="s">
        <v>39</v>
      </c>
      <c r="B45" s="2"/>
      <c r="C45" s="23">
        <v>4074420</v>
      </c>
      <c r="D45" s="23">
        <v>4074420</v>
      </c>
      <c r="E45" s="23">
        <v>4074420</v>
      </c>
      <c r="F45" s="23">
        <v>4074420</v>
      </c>
      <c r="G45" s="23">
        <v>4074420</v>
      </c>
      <c r="H45" s="23">
        <v>4074420</v>
      </c>
      <c r="I45" s="23">
        <v>4074420</v>
      </c>
      <c r="J45" s="23">
        <v>4074420</v>
      </c>
      <c r="K45" s="23">
        <v>4074420</v>
      </c>
      <c r="L45" s="23">
        <v>4074420</v>
      </c>
      <c r="M45" s="23">
        <v>4074420</v>
      </c>
      <c r="N45" s="24">
        <v>4074426</v>
      </c>
      <c r="O45" s="25">
        <v>48893046</v>
      </c>
      <c r="P45" s="23">
        <v>42766819</v>
      </c>
      <c r="Q45" s="26">
        <v>45305445</v>
      </c>
    </row>
    <row r="46" spans="1:17" ht="13.5">
      <c r="A46" s="3" t="s">
        <v>40</v>
      </c>
      <c r="B46" s="2"/>
      <c r="C46" s="19">
        <v>1496273</v>
      </c>
      <c r="D46" s="19">
        <v>1496273</v>
      </c>
      <c r="E46" s="19">
        <v>1496273</v>
      </c>
      <c r="F46" s="19">
        <v>1496273</v>
      </c>
      <c r="G46" s="19">
        <v>1496273</v>
      </c>
      <c r="H46" s="19">
        <v>1496273</v>
      </c>
      <c r="I46" s="19">
        <v>1496273</v>
      </c>
      <c r="J46" s="19">
        <v>1496273</v>
      </c>
      <c r="K46" s="19">
        <v>1496273</v>
      </c>
      <c r="L46" s="19">
        <v>1496273</v>
      </c>
      <c r="M46" s="19">
        <v>1496273</v>
      </c>
      <c r="N46" s="20">
        <v>1496282</v>
      </c>
      <c r="O46" s="21">
        <v>17955285</v>
      </c>
      <c r="P46" s="19">
        <v>19084168</v>
      </c>
      <c r="Q46" s="22">
        <v>20284601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69375568</v>
      </c>
      <c r="D48" s="41">
        <f t="shared" si="9"/>
        <v>69375568</v>
      </c>
      <c r="E48" s="41">
        <f>+E28+E32+E38+E42+E47</f>
        <v>69375568</v>
      </c>
      <c r="F48" s="41">
        <f>+F28+F32+F38+F42+F47</f>
        <v>69375568</v>
      </c>
      <c r="G48" s="41">
        <f>+G28+G32+G38+G42+G47</f>
        <v>69375568</v>
      </c>
      <c r="H48" s="41">
        <f>+H28+H32+H38+H42+H47</f>
        <v>69375568</v>
      </c>
      <c r="I48" s="41">
        <f t="shared" si="9"/>
        <v>69375568</v>
      </c>
      <c r="J48" s="41">
        <f t="shared" si="9"/>
        <v>69375568</v>
      </c>
      <c r="K48" s="41">
        <f t="shared" si="9"/>
        <v>69375568</v>
      </c>
      <c r="L48" s="41">
        <f>+L28+L32+L38+L42+L47</f>
        <v>69375568</v>
      </c>
      <c r="M48" s="41">
        <f>+M28+M32+M38+M42+M47</f>
        <v>69375568</v>
      </c>
      <c r="N48" s="42">
        <f t="shared" si="9"/>
        <v>69375466</v>
      </c>
      <c r="O48" s="43">
        <f t="shared" si="9"/>
        <v>832506714</v>
      </c>
      <c r="P48" s="41">
        <f t="shared" si="9"/>
        <v>867192222</v>
      </c>
      <c r="Q48" s="44">
        <f t="shared" si="9"/>
        <v>918663621</v>
      </c>
    </row>
    <row r="49" spans="1:17" ht="13.5">
      <c r="A49" s="10" t="s">
        <v>68</v>
      </c>
      <c r="B49" s="6">
        <v>1</v>
      </c>
      <c r="C49" s="45">
        <f aca="true" t="shared" si="10" ref="C49:Q49">+C25-C48</f>
        <v>5632235</v>
      </c>
      <c r="D49" s="45">
        <f t="shared" si="10"/>
        <v>5632235</v>
      </c>
      <c r="E49" s="45">
        <f t="shared" si="10"/>
        <v>5632235</v>
      </c>
      <c r="F49" s="45">
        <f t="shared" si="10"/>
        <v>5632235</v>
      </c>
      <c r="G49" s="45">
        <f t="shared" si="10"/>
        <v>5632235</v>
      </c>
      <c r="H49" s="45">
        <f t="shared" si="10"/>
        <v>5632235</v>
      </c>
      <c r="I49" s="45">
        <f t="shared" si="10"/>
        <v>5632235</v>
      </c>
      <c r="J49" s="45">
        <f t="shared" si="10"/>
        <v>5632235</v>
      </c>
      <c r="K49" s="45">
        <f t="shared" si="10"/>
        <v>5632235</v>
      </c>
      <c r="L49" s="45">
        <f>+L25-L48</f>
        <v>5632235</v>
      </c>
      <c r="M49" s="45">
        <f>+M25-M48</f>
        <v>5632235</v>
      </c>
      <c r="N49" s="46">
        <f t="shared" si="10"/>
        <v>5632338</v>
      </c>
      <c r="O49" s="47">
        <f t="shared" si="10"/>
        <v>67586923</v>
      </c>
      <c r="P49" s="45">
        <f t="shared" si="10"/>
        <v>86734554</v>
      </c>
      <c r="Q49" s="48">
        <f t="shared" si="10"/>
        <v>117221721</v>
      </c>
    </row>
    <row r="50" spans="1:17" ht="13.5">
      <c r="A50" s="11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70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11826389</v>
      </c>
      <c r="D5" s="16">
        <f t="shared" si="0"/>
        <v>11826389</v>
      </c>
      <c r="E5" s="16">
        <f t="shared" si="0"/>
        <v>11826389</v>
      </c>
      <c r="F5" s="16">
        <f t="shared" si="0"/>
        <v>11826389</v>
      </c>
      <c r="G5" s="16">
        <f t="shared" si="0"/>
        <v>11826389</v>
      </c>
      <c r="H5" s="16">
        <f t="shared" si="0"/>
        <v>11826389</v>
      </c>
      <c r="I5" s="16">
        <f t="shared" si="0"/>
        <v>11826389</v>
      </c>
      <c r="J5" s="16">
        <f t="shared" si="0"/>
        <v>11826389</v>
      </c>
      <c r="K5" s="16">
        <f t="shared" si="0"/>
        <v>11826389</v>
      </c>
      <c r="L5" s="16">
        <f>SUM(L6:L8)</f>
        <v>11826389</v>
      </c>
      <c r="M5" s="16">
        <f>SUM(M6:M8)</f>
        <v>11826389</v>
      </c>
      <c r="N5" s="17">
        <f t="shared" si="0"/>
        <v>11826451</v>
      </c>
      <c r="O5" s="18">
        <f t="shared" si="0"/>
        <v>141916730</v>
      </c>
      <c r="P5" s="16">
        <f t="shared" si="0"/>
        <v>163854300</v>
      </c>
      <c r="Q5" s="17">
        <f t="shared" si="0"/>
        <v>185202920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11826389</v>
      </c>
      <c r="D7" s="23">
        <v>11826389</v>
      </c>
      <c r="E7" s="23">
        <v>11826389</v>
      </c>
      <c r="F7" s="23">
        <v>11826389</v>
      </c>
      <c r="G7" s="23">
        <v>11826389</v>
      </c>
      <c r="H7" s="23">
        <v>11826389</v>
      </c>
      <c r="I7" s="23">
        <v>11826389</v>
      </c>
      <c r="J7" s="23">
        <v>11826389</v>
      </c>
      <c r="K7" s="23">
        <v>11826389</v>
      </c>
      <c r="L7" s="23">
        <v>11826389</v>
      </c>
      <c r="M7" s="23">
        <v>11826389</v>
      </c>
      <c r="N7" s="24">
        <v>11826451</v>
      </c>
      <c r="O7" s="25">
        <v>141916730</v>
      </c>
      <c r="P7" s="23">
        <v>163854300</v>
      </c>
      <c r="Q7" s="26">
        <v>185202920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22467971</v>
      </c>
      <c r="D9" s="16">
        <f t="shared" si="1"/>
        <v>22467971</v>
      </c>
      <c r="E9" s="16">
        <f t="shared" si="1"/>
        <v>22467971</v>
      </c>
      <c r="F9" s="16">
        <f t="shared" si="1"/>
        <v>22467971</v>
      </c>
      <c r="G9" s="16">
        <f t="shared" si="1"/>
        <v>22467971</v>
      </c>
      <c r="H9" s="16">
        <f t="shared" si="1"/>
        <v>22467971</v>
      </c>
      <c r="I9" s="16">
        <f t="shared" si="1"/>
        <v>22467971</v>
      </c>
      <c r="J9" s="16">
        <f t="shared" si="1"/>
        <v>22467971</v>
      </c>
      <c r="K9" s="16">
        <f t="shared" si="1"/>
        <v>22467971</v>
      </c>
      <c r="L9" s="16">
        <f>SUM(L10:L14)</f>
        <v>22467971</v>
      </c>
      <c r="M9" s="16">
        <f>SUM(M10:M14)</f>
        <v>22467971</v>
      </c>
      <c r="N9" s="27">
        <f t="shared" si="1"/>
        <v>22468199</v>
      </c>
      <c r="O9" s="28">
        <f t="shared" si="1"/>
        <v>269615880</v>
      </c>
      <c r="P9" s="16">
        <f t="shared" si="1"/>
        <v>287157170</v>
      </c>
      <c r="Q9" s="29">
        <f t="shared" si="1"/>
        <v>279869260</v>
      </c>
    </row>
    <row r="10" spans="1:17" ht="13.5">
      <c r="A10" s="3" t="s">
        <v>27</v>
      </c>
      <c r="B10" s="2"/>
      <c r="C10" s="19">
        <v>162464</v>
      </c>
      <c r="D10" s="19">
        <v>162464</v>
      </c>
      <c r="E10" s="19">
        <v>162464</v>
      </c>
      <c r="F10" s="19">
        <v>162464</v>
      </c>
      <c r="G10" s="19">
        <v>162464</v>
      </c>
      <c r="H10" s="19">
        <v>162464</v>
      </c>
      <c r="I10" s="19">
        <v>162464</v>
      </c>
      <c r="J10" s="19">
        <v>162464</v>
      </c>
      <c r="K10" s="19">
        <v>162464</v>
      </c>
      <c r="L10" s="19">
        <v>162464</v>
      </c>
      <c r="M10" s="19">
        <v>162464</v>
      </c>
      <c r="N10" s="20">
        <v>162486</v>
      </c>
      <c r="O10" s="21">
        <v>1949590</v>
      </c>
      <c r="P10" s="19">
        <v>21113020</v>
      </c>
      <c r="Q10" s="22">
        <v>1016170</v>
      </c>
    </row>
    <row r="11" spans="1:17" ht="13.5">
      <c r="A11" s="3" t="s">
        <v>28</v>
      </c>
      <c r="B11" s="2"/>
      <c r="C11" s="19">
        <v>1482899</v>
      </c>
      <c r="D11" s="19">
        <v>1482899</v>
      </c>
      <c r="E11" s="19">
        <v>1482899</v>
      </c>
      <c r="F11" s="19">
        <v>1482899</v>
      </c>
      <c r="G11" s="19">
        <v>1482899</v>
      </c>
      <c r="H11" s="19">
        <v>1482899</v>
      </c>
      <c r="I11" s="19">
        <v>1482899</v>
      </c>
      <c r="J11" s="19">
        <v>1482899</v>
      </c>
      <c r="K11" s="19">
        <v>1482899</v>
      </c>
      <c r="L11" s="19">
        <v>1482899</v>
      </c>
      <c r="M11" s="19">
        <v>1482899</v>
      </c>
      <c r="N11" s="20">
        <v>1482981</v>
      </c>
      <c r="O11" s="21">
        <v>17794870</v>
      </c>
      <c r="P11" s="19">
        <v>3912560</v>
      </c>
      <c r="Q11" s="22">
        <v>4077490</v>
      </c>
    </row>
    <row r="12" spans="1:17" ht="13.5">
      <c r="A12" s="3" t="s">
        <v>29</v>
      </c>
      <c r="B12" s="2"/>
      <c r="C12" s="19">
        <v>1417502</v>
      </c>
      <c r="D12" s="19">
        <v>1417502</v>
      </c>
      <c r="E12" s="19">
        <v>1417502</v>
      </c>
      <c r="F12" s="19">
        <v>1417502</v>
      </c>
      <c r="G12" s="19">
        <v>1417502</v>
      </c>
      <c r="H12" s="19">
        <v>1417502</v>
      </c>
      <c r="I12" s="19">
        <v>1417502</v>
      </c>
      <c r="J12" s="19">
        <v>1417502</v>
      </c>
      <c r="K12" s="19">
        <v>1417502</v>
      </c>
      <c r="L12" s="19">
        <v>1417502</v>
      </c>
      <c r="M12" s="19">
        <v>1417502</v>
      </c>
      <c r="N12" s="20">
        <v>1417528</v>
      </c>
      <c r="O12" s="21">
        <v>17010050</v>
      </c>
      <c r="P12" s="19">
        <v>17010050</v>
      </c>
      <c r="Q12" s="22">
        <v>17010050</v>
      </c>
    </row>
    <row r="13" spans="1:17" ht="13.5">
      <c r="A13" s="3" t="s">
        <v>30</v>
      </c>
      <c r="B13" s="2"/>
      <c r="C13" s="19">
        <v>19405106</v>
      </c>
      <c r="D13" s="19">
        <v>19405106</v>
      </c>
      <c r="E13" s="19">
        <v>19405106</v>
      </c>
      <c r="F13" s="19">
        <v>19405106</v>
      </c>
      <c r="G13" s="19">
        <v>19405106</v>
      </c>
      <c r="H13" s="19">
        <v>19405106</v>
      </c>
      <c r="I13" s="19">
        <v>19405106</v>
      </c>
      <c r="J13" s="19">
        <v>19405106</v>
      </c>
      <c r="K13" s="19">
        <v>19405106</v>
      </c>
      <c r="L13" s="19">
        <v>19405106</v>
      </c>
      <c r="M13" s="19">
        <v>19405106</v>
      </c>
      <c r="N13" s="20">
        <v>19405204</v>
      </c>
      <c r="O13" s="21">
        <v>232861370</v>
      </c>
      <c r="P13" s="19">
        <v>245121540</v>
      </c>
      <c r="Q13" s="22">
        <v>257765550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726357</v>
      </c>
      <c r="D15" s="16">
        <f t="shared" si="2"/>
        <v>726357</v>
      </c>
      <c r="E15" s="16">
        <f t="shared" si="2"/>
        <v>726357</v>
      </c>
      <c r="F15" s="16">
        <f t="shared" si="2"/>
        <v>726357</v>
      </c>
      <c r="G15" s="16">
        <f t="shared" si="2"/>
        <v>726357</v>
      </c>
      <c r="H15" s="16">
        <f t="shared" si="2"/>
        <v>726357</v>
      </c>
      <c r="I15" s="16">
        <f t="shared" si="2"/>
        <v>726357</v>
      </c>
      <c r="J15" s="16">
        <f t="shared" si="2"/>
        <v>726357</v>
      </c>
      <c r="K15" s="16">
        <f t="shared" si="2"/>
        <v>726357</v>
      </c>
      <c r="L15" s="16">
        <f>SUM(L16:L18)</f>
        <v>726357</v>
      </c>
      <c r="M15" s="16">
        <f>SUM(M16:M18)</f>
        <v>726357</v>
      </c>
      <c r="N15" s="27">
        <f t="shared" si="2"/>
        <v>726383</v>
      </c>
      <c r="O15" s="28">
        <f t="shared" si="2"/>
        <v>8716310</v>
      </c>
      <c r="P15" s="16">
        <f t="shared" si="2"/>
        <v>19136250</v>
      </c>
      <c r="Q15" s="29">
        <f t="shared" si="2"/>
        <v>48991650</v>
      </c>
    </row>
    <row r="16" spans="1:17" ht="13.5">
      <c r="A16" s="3" t="s">
        <v>33</v>
      </c>
      <c r="B16" s="2"/>
      <c r="C16" s="19">
        <v>325196</v>
      </c>
      <c r="D16" s="19">
        <v>325196</v>
      </c>
      <c r="E16" s="19">
        <v>325196</v>
      </c>
      <c r="F16" s="19">
        <v>325196</v>
      </c>
      <c r="G16" s="19">
        <v>325196</v>
      </c>
      <c r="H16" s="19">
        <v>325196</v>
      </c>
      <c r="I16" s="19">
        <v>325196</v>
      </c>
      <c r="J16" s="19">
        <v>325196</v>
      </c>
      <c r="K16" s="19">
        <v>325196</v>
      </c>
      <c r="L16" s="19">
        <v>325196</v>
      </c>
      <c r="M16" s="19">
        <v>325196</v>
      </c>
      <c r="N16" s="20">
        <v>325214</v>
      </c>
      <c r="O16" s="21">
        <v>3902370</v>
      </c>
      <c r="P16" s="19">
        <v>3672020</v>
      </c>
      <c r="Q16" s="22">
        <v>3844170</v>
      </c>
    </row>
    <row r="17" spans="1:17" ht="13.5">
      <c r="A17" s="3" t="s">
        <v>34</v>
      </c>
      <c r="B17" s="2"/>
      <c r="C17" s="19">
        <v>401161</v>
      </c>
      <c r="D17" s="19">
        <v>401161</v>
      </c>
      <c r="E17" s="19">
        <v>401161</v>
      </c>
      <c r="F17" s="19">
        <v>401161</v>
      </c>
      <c r="G17" s="19">
        <v>401161</v>
      </c>
      <c r="H17" s="19">
        <v>401161</v>
      </c>
      <c r="I17" s="19">
        <v>401161</v>
      </c>
      <c r="J17" s="19">
        <v>401161</v>
      </c>
      <c r="K17" s="19">
        <v>401161</v>
      </c>
      <c r="L17" s="19">
        <v>401161</v>
      </c>
      <c r="M17" s="19">
        <v>401161</v>
      </c>
      <c r="N17" s="20">
        <v>401169</v>
      </c>
      <c r="O17" s="21">
        <v>4813940</v>
      </c>
      <c r="P17" s="19">
        <v>15464230</v>
      </c>
      <c r="Q17" s="22">
        <v>45147480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89080591</v>
      </c>
      <c r="D19" s="16">
        <f t="shared" si="3"/>
        <v>89080591</v>
      </c>
      <c r="E19" s="16">
        <f t="shared" si="3"/>
        <v>89080591</v>
      </c>
      <c r="F19" s="16">
        <f t="shared" si="3"/>
        <v>89080591</v>
      </c>
      <c r="G19" s="16">
        <f t="shared" si="3"/>
        <v>89080591</v>
      </c>
      <c r="H19" s="16">
        <f t="shared" si="3"/>
        <v>89080591</v>
      </c>
      <c r="I19" s="16">
        <f t="shared" si="3"/>
        <v>89080591</v>
      </c>
      <c r="J19" s="16">
        <f t="shared" si="3"/>
        <v>89080591</v>
      </c>
      <c r="K19" s="16">
        <f t="shared" si="3"/>
        <v>89080591</v>
      </c>
      <c r="L19" s="16">
        <f>SUM(L20:L23)</f>
        <v>89080591</v>
      </c>
      <c r="M19" s="16">
        <f>SUM(M20:M23)</f>
        <v>89080591</v>
      </c>
      <c r="N19" s="27">
        <f t="shared" si="3"/>
        <v>89080799</v>
      </c>
      <c r="O19" s="28">
        <f t="shared" si="3"/>
        <v>1068967300</v>
      </c>
      <c r="P19" s="16">
        <f t="shared" si="3"/>
        <v>1031133370</v>
      </c>
      <c r="Q19" s="29">
        <f t="shared" si="3"/>
        <v>1069312160</v>
      </c>
    </row>
    <row r="20" spans="1:17" ht="13.5">
      <c r="A20" s="3" t="s">
        <v>37</v>
      </c>
      <c r="B20" s="2"/>
      <c r="C20" s="19">
        <v>26874433</v>
      </c>
      <c r="D20" s="19">
        <v>26874433</v>
      </c>
      <c r="E20" s="19">
        <v>26874433</v>
      </c>
      <c r="F20" s="19">
        <v>26874433</v>
      </c>
      <c r="G20" s="19">
        <v>26874433</v>
      </c>
      <c r="H20" s="19">
        <v>26874433</v>
      </c>
      <c r="I20" s="19">
        <v>26874433</v>
      </c>
      <c r="J20" s="19">
        <v>26874433</v>
      </c>
      <c r="K20" s="19">
        <v>26874433</v>
      </c>
      <c r="L20" s="19">
        <v>26874433</v>
      </c>
      <c r="M20" s="19">
        <v>26874433</v>
      </c>
      <c r="N20" s="20">
        <v>26874487</v>
      </c>
      <c r="O20" s="21">
        <v>322493250</v>
      </c>
      <c r="P20" s="19">
        <v>364619170</v>
      </c>
      <c r="Q20" s="22">
        <v>379473370</v>
      </c>
    </row>
    <row r="21" spans="1:17" ht="13.5">
      <c r="A21" s="3" t="s">
        <v>38</v>
      </c>
      <c r="B21" s="2"/>
      <c r="C21" s="19">
        <v>44074432</v>
      </c>
      <c r="D21" s="19">
        <v>44074432</v>
      </c>
      <c r="E21" s="19">
        <v>44074432</v>
      </c>
      <c r="F21" s="19">
        <v>44074432</v>
      </c>
      <c r="G21" s="19">
        <v>44074432</v>
      </c>
      <c r="H21" s="19">
        <v>44074432</v>
      </c>
      <c r="I21" s="19">
        <v>44074432</v>
      </c>
      <c r="J21" s="19">
        <v>44074432</v>
      </c>
      <c r="K21" s="19">
        <v>44074432</v>
      </c>
      <c r="L21" s="19">
        <v>44074432</v>
      </c>
      <c r="M21" s="19">
        <v>44074432</v>
      </c>
      <c r="N21" s="20">
        <v>44074478</v>
      </c>
      <c r="O21" s="21">
        <v>528893230</v>
      </c>
      <c r="P21" s="19">
        <v>535813260</v>
      </c>
      <c r="Q21" s="22">
        <v>567813370</v>
      </c>
    </row>
    <row r="22" spans="1:17" ht="13.5">
      <c r="A22" s="3" t="s">
        <v>39</v>
      </c>
      <c r="B22" s="2"/>
      <c r="C22" s="23">
        <v>13860449</v>
      </c>
      <c r="D22" s="23">
        <v>13860449</v>
      </c>
      <c r="E22" s="23">
        <v>13860449</v>
      </c>
      <c r="F22" s="23">
        <v>13860449</v>
      </c>
      <c r="G22" s="23">
        <v>13860449</v>
      </c>
      <c r="H22" s="23">
        <v>13860449</v>
      </c>
      <c r="I22" s="23">
        <v>13860449</v>
      </c>
      <c r="J22" s="23">
        <v>13860449</v>
      </c>
      <c r="K22" s="23">
        <v>13860449</v>
      </c>
      <c r="L22" s="23">
        <v>13860449</v>
      </c>
      <c r="M22" s="23">
        <v>13860449</v>
      </c>
      <c r="N22" s="24">
        <v>13860521</v>
      </c>
      <c r="O22" s="25">
        <v>166325460</v>
      </c>
      <c r="P22" s="23">
        <v>72889270</v>
      </c>
      <c r="Q22" s="26">
        <v>65717720</v>
      </c>
    </row>
    <row r="23" spans="1:17" ht="13.5">
      <c r="A23" s="3" t="s">
        <v>40</v>
      </c>
      <c r="B23" s="2"/>
      <c r="C23" s="19">
        <v>4271277</v>
      </c>
      <c r="D23" s="19">
        <v>4271277</v>
      </c>
      <c r="E23" s="19">
        <v>4271277</v>
      </c>
      <c r="F23" s="19">
        <v>4271277</v>
      </c>
      <c r="G23" s="19">
        <v>4271277</v>
      </c>
      <c r="H23" s="19">
        <v>4271277</v>
      </c>
      <c r="I23" s="19">
        <v>4271277</v>
      </c>
      <c r="J23" s="19">
        <v>4271277</v>
      </c>
      <c r="K23" s="19">
        <v>4271277</v>
      </c>
      <c r="L23" s="19">
        <v>4271277</v>
      </c>
      <c r="M23" s="19">
        <v>4271277</v>
      </c>
      <c r="N23" s="20">
        <v>4271313</v>
      </c>
      <c r="O23" s="21">
        <v>51255360</v>
      </c>
      <c r="P23" s="19">
        <v>57811670</v>
      </c>
      <c r="Q23" s="22">
        <v>56307700</v>
      </c>
    </row>
    <row r="24" spans="1:17" ht="13.5">
      <c r="A24" s="1" t="s">
        <v>41</v>
      </c>
      <c r="B24" s="4"/>
      <c r="C24" s="16">
        <v>8771</v>
      </c>
      <c r="D24" s="16">
        <v>8771</v>
      </c>
      <c r="E24" s="16">
        <v>8771</v>
      </c>
      <c r="F24" s="16">
        <v>8771</v>
      </c>
      <c r="G24" s="16">
        <v>8771</v>
      </c>
      <c r="H24" s="16">
        <v>8771</v>
      </c>
      <c r="I24" s="16">
        <v>8771</v>
      </c>
      <c r="J24" s="16">
        <v>8771</v>
      </c>
      <c r="K24" s="16">
        <v>8771</v>
      </c>
      <c r="L24" s="16">
        <v>8771</v>
      </c>
      <c r="M24" s="16">
        <v>8771</v>
      </c>
      <c r="N24" s="27">
        <v>8779</v>
      </c>
      <c r="O24" s="28">
        <v>105260</v>
      </c>
      <c r="P24" s="16">
        <v>105260</v>
      </c>
      <c r="Q24" s="29">
        <v>105260</v>
      </c>
    </row>
    <row r="25" spans="1:17" ht="13.5">
      <c r="A25" s="5" t="s">
        <v>42</v>
      </c>
      <c r="B25" s="6"/>
      <c r="C25" s="41">
        <f aca="true" t="shared" si="4" ref="C25:Q25">+C5+C9+C15+C19+C24</f>
        <v>124110079</v>
      </c>
      <c r="D25" s="41">
        <f t="shared" si="4"/>
        <v>124110079</v>
      </c>
      <c r="E25" s="41">
        <f t="shared" si="4"/>
        <v>124110079</v>
      </c>
      <c r="F25" s="41">
        <f t="shared" si="4"/>
        <v>124110079</v>
      </c>
      <c r="G25" s="41">
        <f t="shared" si="4"/>
        <v>124110079</v>
      </c>
      <c r="H25" s="41">
        <f t="shared" si="4"/>
        <v>124110079</v>
      </c>
      <c r="I25" s="41">
        <f t="shared" si="4"/>
        <v>124110079</v>
      </c>
      <c r="J25" s="41">
        <f t="shared" si="4"/>
        <v>124110079</v>
      </c>
      <c r="K25" s="41">
        <f t="shared" si="4"/>
        <v>124110079</v>
      </c>
      <c r="L25" s="41">
        <f>+L5+L9+L15+L19+L24</f>
        <v>124110079</v>
      </c>
      <c r="M25" s="41">
        <f>+M5+M9+M15+M19+M24</f>
        <v>124110079</v>
      </c>
      <c r="N25" s="42">
        <f t="shared" si="4"/>
        <v>124110611</v>
      </c>
      <c r="O25" s="43">
        <f t="shared" si="4"/>
        <v>1489321480</v>
      </c>
      <c r="P25" s="41">
        <f t="shared" si="4"/>
        <v>1501386350</v>
      </c>
      <c r="Q25" s="44">
        <f t="shared" si="4"/>
        <v>1583481250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26229649</v>
      </c>
      <c r="D28" s="16">
        <f t="shared" si="5"/>
        <v>26229649</v>
      </c>
      <c r="E28" s="16">
        <f>SUM(E29:E31)</f>
        <v>26229649</v>
      </c>
      <c r="F28" s="16">
        <f>SUM(F29:F31)</f>
        <v>26229649</v>
      </c>
      <c r="G28" s="16">
        <f>SUM(G29:G31)</f>
        <v>26229649</v>
      </c>
      <c r="H28" s="16">
        <f>SUM(H29:H31)</f>
        <v>26229649</v>
      </c>
      <c r="I28" s="16">
        <f t="shared" si="5"/>
        <v>26229649</v>
      </c>
      <c r="J28" s="16">
        <f t="shared" si="5"/>
        <v>26229649</v>
      </c>
      <c r="K28" s="16">
        <f t="shared" si="5"/>
        <v>26229649</v>
      </c>
      <c r="L28" s="16">
        <f>SUM(L29:L31)</f>
        <v>26229649</v>
      </c>
      <c r="M28" s="16">
        <f>SUM(M29:M31)</f>
        <v>26229649</v>
      </c>
      <c r="N28" s="17">
        <f t="shared" si="5"/>
        <v>26226326</v>
      </c>
      <c r="O28" s="18">
        <f t="shared" si="5"/>
        <v>314752465</v>
      </c>
      <c r="P28" s="16">
        <f t="shared" si="5"/>
        <v>324695455</v>
      </c>
      <c r="Q28" s="17">
        <f t="shared" si="5"/>
        <v>337608555</v>
      </c>
    </row>
    <row r="29" spans="1:17" ht="13.5">
      <c r="A29" s="3" t="s">
        <v>23</v>
      </c>
      <c r="B29" s="2"/>
      <c r="C29" s="19">
        <v>4686258</v>
      </c>
      <c r="D29" s="19">
        <v>4686258</v>
      </c>
      <c r="E29" s="19">
        <v>4686258</v>
      </c>
      <c r="F29" s="19">
        <v>4686258</v>
      </c>
      <c r="G29" s="19">
        <v>4686258</v>
      </c>
      <c r="H29" s="19">
        <v>4686258</v>
      </c>
      <c r="I29" s="19">
        <v>4686258</v>
      </c>
      <c r="J29" s="19">
        <v>4686258</v>
      </c>
      <c r="K29" s="19">
        <v>4686258</v>
      </c>
      <c r="L29" s="19">
        <v>4686258</v>
      </c>
      <c r="M29" s="19">
        <v>4686258</v>
      </c>
      <c r="N29" s="20">
        <v>4685062</v>
      </c>
      <c r="O29" s="21">
        <v>56233900</v>
      </c>
      <c r="P29" s="19">
        <v>59322860</v>
      </c>
      <c r="Q29" s="22">
        <v>62281430</v>
      </c>
    </row>
    <row r="30" spans="1:17" ht="13.5">
      <c r="A30" s="3" t="s">
        <v>24</v>
      </c>
      <c r="B30" s="2"/>
      <c r="C30" s="23">
        <v>21307901</v>
      </c>
      <c r="D30" s="23">
        <v>21307901</v>
      </c>
      <c r="E30" s="23">
        <v>21307901</v>
      </c>
      <c r="F30" s="23">
        <v>21307901</v>
      </c>
      <c r="G30" s="23">
        <v>21307901</v>
      </c>
      <c r="H30" s="23">
        <v>21307901</v>
      </c>
      <c r="I30" s="23">
        <v>21307901</v>
      </c>
      <c r="J30" s="23">
        <v>21307901</v>
      </c>
      <c r="K30" s="23">
        <v>21307901</v>
      </c>
      <c r="L30" s="23">
        <v>21307901</v>
      </c>
      <c r="M30" s="23">
        <v>21307901</v>
      </c>
      <c r="N30" s="24">
        <v>21305854</v>
      </c>
      <c r="O30" s="25">
        <v>255692765</v>
      </c>
      <c r="P30" s="23">
        <v>262382405</v>
      </c>
      <c r="Q30" s="26">
        <v>272160985</v>
      </c>
    </row>
    <row r="31" spans="1:17" ht="13.5">
      <c r="A31" s="3" t="s">
        <v>25</v>
      </c>
      <c r="B31" s="2"/>
      <c r="C31" s="19">
        <v>235490</v>
      </c>
      <c r="D31" s="19">
        <v>235490</v>
      </c>
      <c r="E31" s="19">
        <v>235490</v>
      </c>
      <c r="F31" s="19">
        <v>235490</v>
      </c>
      <c r="G31" s="19">
        <v>235490</v>
      </c>
      <c r="H31" s="19">
        <v>235490</v>
      </c>
      <c r="I31" s="19">
        <v>235490</v>
      </c>
      <c r="J31" s="19">
        <v>235490</v>
      </c>
      <c r="K31" s="19">
        <v>235490</v>
      </c>
      <c r="L31" s="19">
        <v>235490</v>
      </c>
      <c r="M31" s="19">
        <v>235490</v>
      </c>
      <c r="N31" s="20">
        <v>235410</v>
      </c>
      <c r="O31" s="21">
        <v>2825800</v>
      </c>
      <c r="P31" s="19">
        <v>2990190</v>
      </c>
      <c r="Q31" s="22">
        <v>3166140</v>
      </c>
    </row>
    <row r="32" spans="1:17" ht="13.5">
      <c r="A32" s="1" t="s">
        <v>26</v>
      </c>
      <c r="B32" s="2"/>
      <c r="C32" s="16">
        <f aca="true" t="shared" si="6" ref="C32:Q32">SUM(C33:C37)</f>
        <v>8645890</v>
      </c>
      <c r="D32" s="16">
        <f t="shared" si="6"/>
        <v>8645890</v>
      </c>
      <c r="E32" s="16">
        <f>SUM(E33:E37)</f>
        <v>8645890</v>
      </c>
      <c r="F32" s="16">
        <f>SUM(F33:F37)</f>
        <v>8645890</v>
      </c>
      <c r="G32" s="16">
        <f>SUM(G33:G37)</f>
        <v>8645890</v>
      </c>
      <c r="H32" s="16">
        <f>SUM(H33:H37)</f>
        <v>8645890</v>
      </c>
      <c r="I32" s="16">
        <f t="shared" si="6"/>
        <v>8645890</v>
      </c>
      <c r="J32" s="16">
        <f t="shared" si="6"/>
        <v>8645890</v>
      </c>
      <c r="K32" s="16">
        <f t="shared" si="6"/>
        <v>8645890</v>
      </c>
      <c r="L32" s="16">
        <f>SUM(L33:L37)</f>
        <v>8645890</v>
      </c>
      <c r="M32" s="16">
        <f>SUM(M33:M37)</f>
        <v>8645890</v>
      </c>
      <c r="N32" s="27">
        <f t="shared" si="6"/>
        <v>8644140</v>
      </c>
      <c r="O32" s="28">
        <f t="shared" si="6"/>
        <v>103748930</v>
      </c>
      <c r="P32" s="16">
        <f t="shared" si="6"/>
        <v>110322800</v>
      </c>
      <c r="Q32" s="29">
        <f t="shared" si="6"/>
        <v>115327445</v>
      </c>
    </row>
    <row r="33" spans="1:17" ht="13.5">
      <c r="A33" s="3" t="s">
        <v>27</v>
      </c>
      <c r="B33" s="2"/>
      <c r="C33" s="19">
        <v>579245</v>
      </c>
      <c r="D33" s="19">
        <v>579245</v>
      </c>
      <c r="E33" s="19">
        <v>579245</v>
      </c>
      <c r="F33" s="19">
        <v>579245</v>
      </c>
      <c r="G33" s="19">
        <v>579245</v>
      </c>
      <c r="H33" s="19">
        <v>579245</v>
      </c>
      <c r="I33" s="19">
        <v>579245</v>
      </c>
      <c r="J33" s="19">
        <v>579245</v>
      </c>
      <c r="K33" s="19">
        <v>579245</v>
      </c>
      <c r="L33" s="19">
        <v>579245</v>
      </c>
      <c r="M33" s="19">
        <v>579245</v>
      </c>
      <c r="N33" s="20">
        <v>578545</v>
      </c>
      <c r="O33" s="21">
        <v>6950240</v>
      </c>
      <c r="P33" s="19">
        <v>7901990</v>
      </c>
      <c r="Q33" s="22">
        <v>8381910</v>
      </c>
    </row>
    <row r="34" spans="1:17" ht="13.5">
      <c r="A34" s="3" t="s">
        <v>28</v>
      </c>
      <c r="B34" s="2"/>
      <c r="C34" s="19">
        <v>3217934</v>
      </c>
      <c r="D34" s="19">
        <v>3217934</v>
      </c>
      <c r="E34" s="19">
        <v>3217934</v>
      </c>
      <c r="F34" s="19">
        <v>3217934</v>
      </c>
      <c r="G34" s="19">
        <v>3217934</v>
      </c>
      <c r="H34" s="19">
        <v>3217934</v>
      </c>
      <c r="I34" s="19">
        <v>3217934</v>
      </c>
      <c r="J34" s="19">
        <v>3217934</v>
      </c>
      <c r="K34" s="19">
        <v>3217934</v>
      </c>
      <c r="L34" s="19">
        <v>3217934</v>
      </c>
      <c r="M34" s="19">
        <v>3217934</v>
      </c>
      <c r="N34" s="20">
        <v>3217376</v>
      </c>
      <c r="O34" s="21">
        <v>38614650</v>
      </c>
      <c r="P34" s="19">
        <v>40986180</v>
      </c>
      <c r="Q34" s="22">
        <v>43579995</v>
      </c>
    </row>
    <row r="35" spans="1:17" ht="13.5">
      <c r="A35" s="3" t="s">
        <v>29</v>
      </c>
      <c r="B35" s="2"/>
      <c r="C35" s="19">
        <v>4375895</v>
      </c>
      <c r="D35" s="19">
        <v>4375895</v>
      </c>
      <c r="E35" s="19">
        <v>4375895</v>
      </c>
      <c r="F35" s="19">
        <v>4375895</v>
      </c>
      <c r="G35" s="19">
        <v>4375895</v>
      </c>
      <c r="H35" s="19">
        <v>4375895</v>
      </c>
      <c r="I35" s="19">
        <v>4375895</v>
      </c>
      <c r="J35" s="19">
        <v>4375895</v>
      </c>
      <c r="K35" s="19">
        <v>4375895</v>
      </c>
      <c r="L35" s="19">
        <v>4375895</v>
      </c>
      <c r="M35" s="19">
        <v>4375895</v>
      </c>
      <c r="N35" s="20">
        <v>4375495</v>
      </c>
      <c r="O35" s="21">
        <v>52510340</v>
      </c>
      <c r="P35" s="19">
        <v>54751330</v>
      </c>
      <c r="Q35" s="22">
        <v>56261690</v>
      </c>
    </row>
    <row r="36" spans="1:17" ht="13.5">
      <c r="A36" s="3" t="s">
        <v>30</v>
      </c>
      <c r="B36" s="2"/>
      <c r="C36" s="19">
        <v>472816</v>
      </c>
      <c r="D36" s="19">
        <v>472816</v>
      </c>
      <c r="E36" s="19">
        <v>472816</v>
      </c>
      <c r="F36" s="19">
        <v>472816</v>
      </c>
      <c r="G36" s="19">
        <v>472816</v>
      </c>
      <c r="H36" s="19">
        <v>472816</v>
      </c>
      <c r="I36" s="19">
        <v>472816</v>
      </c>
      <c r="J36" s="19">
        <v>472816</v>
      </c>
      <c r="K36" s="19">
        <v>472816</v>
      </c>
      <c r="L36" s="19">
        <v>472816</v>
      </c>
      <c r="M36" s="19">
        <v>472816</v>
      </c>
      <c r="N36" s="20">
        <v>472724</v>
      </c>
      <c r="O36" s="21">
        <v>5673700</v>
      </c>
      <c r="P36" s="19">
        <v>6683300</v>
      </c>
      <c r="Q36" s="22">
        <v>7103850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7959026</v>
      </c>
      <c r="D38" s="16">
        <f t="shared" si="7"/>
        <v>7959026</v>
      </c>
      <c r="E38" s="16">
        <f>SUM(E39:E41)</f>
        <v>7959026</v>
      </c>
      <c r="F38" s="16">
        <f>SUM(F39:F41)</f>
        <v>7959026</v>
      </c>
      <c r="G38" s="16">
        <f>SUM(G39:G41)</f>
        <v>7959026</v>
      </c>
      <c r="H38" s="16">
        <f>SUM(H39:H41)</f>
        <v>7959026</v>
      </c>
      <c r="I38" s="16">
        <f t="shared" si="7"/>
        <v>7959026</v>
      </c>
      <c r="J38" s="16">
        <f t="shared" si="7"/>
        <v>7959026</v>
      </c>
      <c r="K38" s="16">
        <f t="shared" si="7"/>
        <v>7959026</v>
      </c>
      <c r="L38" s="16">
        <f>SUM(L39:L41)</f>
        <v>7959026</v>
      </c>
      <c r="M38" s="16">
        <f>SUM(M39:M41)</f>
        <v>7959026</v>
      </c>
      <c r="N38" s="27">
        <f t="shared" si="7"/>
        <v>7958224</v>
      </c>
      <c r="O38" s="28">
        <f t="shared" si="7"/>
        <v>95507510</v>
      </c>
      <c r="P38" s="16">
        <f t="shared" si="7"/>
        <v>109667280</v>
      </c>
      <c r="Q38" s="29">
        <f t="shared" si="7"/>
        <v>122582255</v>
      </c>
    </row>
    <row r="39" spans="1:17" ht="13.5">
      <c r="A39" s="3" t="s">
        <v>33</v>
      </c>
      <c r="B39" s="2"/>
      <c r="C39" s="19">
        <v>1885254</v>
      </c>
      <c r="D39" s="19">
        <v>1885254</v>
      </c>
      <c r="E39" s="19">
        <v>1885254</v>
      </c>
      <c r="F39" s="19">
        <v>1885254</v>
      </c>
      <c r="G39" s="19">
        <v>1885254</v>
      </c>
      <c r="H39" s="19">
        <v>1885254</v>
      </c>
      <c r="I39" s="19">
        <v>1885254</v>
      </c>
      <c r="J39" s="19">
        <v>1885254</v>
      </c>
      <c r="K39" s="19">
        <v>1885254</v>
      </c>
      <c r="L39" s="19">
        <v>1885254</v>
      </c>
      <c r="M39" s="19">
        <v>1885254</v>
      </c>
      <c r="N39" s="20">
        <v>1884776</v>
      </c>
      <c r="O39" s="21">
        <v>22622570</v>
      </c>
      <c r="P39" s="19">
        <v>23591100</v>
      </c>
      <c r="Q39" s="22">
        <v>24413200</v>
      </c>
    </row>
    <row r="40" spans="1:17" ht="13.5">
      <c r="A40" s="3" t="s">
        <v>34</v>
      </c>
      <c r="B40" s="2"/>
      <c r="C40" s="19">
        <v>6073772</v>
      </c>
      <c r="D40" s="19">
        <v>6073772</v>
      </c>
      <c r="E40" s="19">
        <v>6073772</v>
      </c>
      <c r="F40" s="19">
        <v>6073772</v>
      </c>
      <c r="G40" s="19">
        <v>6073772</v>
      </c>
      <c r="H40" s="19">
        <v>6073772</v>
      </c>
      <c r="I40" s="19">
        <v>6073772</v>
      </c>
      <c r="J40" s="19">
        <v>6073772</v>
      </c>
      <c r="K40" s="19">
        <v>6073772</v>
      </c>
      <c r="L40" s="19">
        <v>6073772</v>
      </c>
      <c r="M40" s="19">
        <v>6073772</v>
      </c>
      <c r="N40" s="20">
        <v>6073448</v>
      </c>
      <c r="O40" s="21">
        <v>72884940</v>
      </c>
      <c r="P40" s="19">
        <v>86076180</v>
      </c>
      <c r="Q40" s="22">
        <v>98169055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66050439</v>
      </c>
      <c r="D42" s="16">
        <f t="shared" si="8"/>
        <v>66050439</v>
      </c>
      <c r="E42" s="16">
        <f>SUM(E43:E46)</f>
        <v>66050439</v>
      </c>
      <c r="F42" s="16">
        <f>SUM(F43:F46)</f>
        <v>66050439</v>
      </c>
      <c r="G42" s="16">
        <f>SUM(G43:G46)</f>
        <v>66050439</v>
      </c>
      <c r="H42" s="16">
        <f>SUM(H43:H46)</f>
        <v>66050439</v>
      </c>
      <c r="I42" s="16">
        <f t="shared" si="8"/>
        <v>66050439</v>
      </c>
      <c r="J42" s="16">
        <f t="shared" si="8"/>
        <v>66050439</v>
      </c>
      <c r="K42" s="16">
        <f t="shared" si="8"/>
        <v>66050439</v>
      </c>
      <c r="L42" s="16">
        <f>SUM(L43:L46)</f>
        <v>66050439</v>
      </c>
      <c r="M42" s="16">
        <f>SUM(M43:M46)</f>
        <v>66050439</v>
      </c>
      <c r="N42" s="27">
        <f t="shared" si="8"/>
        <v>66049311</v>
      </c>
      <c r="O42" s="28">
        <f t="shared" si="8"/>
        <v>792604140</v>
      </c>
      <c r="P42" s="16">
        <f t="shared" si="8"/>
        <v>847536330</v>
      </c>
      <c r="Q42" s="29">
        <f t="shared" si="8"/>
        <v>889751911</v>
      </c>
    </row>
    <row r="43" spans="1:17" ht="13.5">
      <c r="A43" s="3" t="s">
        <v>37</v>
      </c>
      <c r="B43" s="2"/>
      <c r="C43" s="19">
        <v>29846802</v>
      </c>
      <c r="D43" s="19">
        <v>29846802</v>
      </c>
      <c r="E43" s="19">
        <v>29846802</v>
      </c>
      <c r="F43" s="19">
        <v>29846802</v>
      </c>
      <c r="G43" s="19">
        <v>29846802</v>
      </c>
      <c r="H43" s="19">
        <v>29846802</v>
      </c>
      <c r="I43" s="19">
        <v>29846802</v>
      </c>
      <c r="J43" s="19">
        <v>29846802</v>
      </c>
      <c r="K43" s="19">
        <v>29846802</v>
      </c>
      <c r="L43" s="19">
        <v>29846802</v>
      </c>
      <c r="M43" s="19">
        <v>29846802</v>
      </c>
      <c r="N43" s="20">
        <v>29846358</v>
      </c>
      <c r="O43" s="21">
        <v>358161180</v>
      </c>
      <c r="P43" s="19">
        <v>387736340</v>
      </c>
      <c r="Q43" s="22">
        <v>409250160</v>
      </c>
    </row>
    <row r="44" spans="1:17" ht="13.5">
      <c r="A44" s="3" t="s">
        <v>38</v>
      </c>
      <c r="B44" s="2"/>
      <c r="C44" s="19">
        <v>26066847</v>
      </c>
      <c r="D44" s="19">
        <v>26066847</v>
      </c>
      <c r="E44" s="19">
        <v>26066847</v>
      </c>
      <c r="F44" s="19">
        <v>26066847</v>
      </c>
      <c r="G44" s="19">
        <v>26066847</v>
      </c>
      <c r="H44" s="19">
        <v>26066847</v>
      </c>
      <c r="I44" s="19">
        <v>26066847</v>
      </c>
      <c r="J44" s="19">
        <v>26066847</v>
      </c>
      <c r="K44" s="19">
        <v>26066847</v>
      </c>
      <c r="L44" s="19">
        <v>26066847</v>
      </c>
      <c r="M44" s="19">
        <v>26066847</v>
      </c>
      <c r="N44" s="20">
        <v>26066613</v>
      </c>
      <c r="O44" s="21">
        <v>312801930</v>
      </c>
      <c r="P44" s="19">
        <v>324282750</v>
      </c>
      <c r="Q44" s="22">
        <v>334955971</v>
      </c>
    </row>
    <row r="45" spans="1:17" ht="13.5">
      <c r="A45" s="3" t="s">
        <v>39</v>
      </c>
      <c r="B45" s="2"/>
      <c r="C45" s="23">
        <v>5005401</v>
      </c>
      <c r="D45" s="23">
        <v>5005401</v>
      </c>
      <c r="E45" s="23">
        <v>5005401</v>
      </c>
      <c r="F45" s="23">
        <v>5005401</v>
      </c>
      <c r="G45" s="23">
        <v>5005401</v>
      </c>
      <c r="H45" s="23">
        <v>5005401</v>
      </c>
      <c r="I45" s="23">
        <v>5005401</v>
      </c>
      <c r="J45" s="23">
        <v>5005401</v>
      </c>
      <c r="K45" s="23">
        <v>5005401</v>
      </c>
      <c r="L45" s="23">
        <v>5005401</v>
      </c>
      <c r="M45" s="23">
        <v>5005401</v>
      </c>
      <c r="N45" s="24">
        <v>5005119</v>
      </c>
      <c r="O45" s="25">
        <v>60064530</v>
      </c>
      <c r="P45" s="23">
        <v>66551360</v>
      </c>
      <c r="Q45" s="26">
        <v>73254930</v>
      </c>
    </row>
    <row r="46" spans="1:17" ht="13.5">
      <c r="A46" s="3" t="s">
        <v>40</v>
      </c>
      <c r="B46" s="2"/>
      <c r="C46" s="19">
        <v>5131389</v>
      </c>
      <c r="D46" s="19">
        <v>5131389</v>
      </c>
      <c r="E46" s="19">
        <v>5131389</v>
      </c>
      <c r="F46" s="19">
        <v>5131389</v>
      </c>
      <c r="G46" s="19">
        <v>5131389</v>
      </c>
      <c r="H46" s="19">
        <v>5131389</v>
      </c>
      <c r="I46" s="19">
        <v>5131389</v>
      </c>
      <c r="J46" s="19">
        <v>5131389</v>
      </c>
      <c r="K46" s="19">
        <v>5131389</v>
      </c>
      <c r="L46" s="19">
        <v>5131389</v>
      </c>
      <c r="M46" s="19">
        <v>5131389</v>
      </c>
      <c r="N46" s="20">
        <v>5131221</v>
      </c>
      <c r="O46" s="21">
        <v>61576500</v>
      </c>
      <c r="P46" s="19">
        <v>68965880</v>
      </c>
      <c r="Q46" s="22">
        <v>72290850</v>
      </c>
    </row>
    <row r="47" spans="1:17" ht="13.5">
      <c r="A47" s="1" t="s">
        <v>41</v>
      </c>
      <c r="B47" s="4"/>
      <c r="C47" s="16">
        <v>314549</v>
      </c>
      <c r="D47" s="16">
        <v>314549</v>
      </c>
      <c r="E47" s="16">
        <v>314549</v>
      </c>
      <c r="F47" s="16">
        <v>314549</v>
      </c>
      <c r="G47" s="16">
        <v>314549</v>
      </c>
      <c r="H47" s="16">
        <v>314549</v>
      </c>
      <c r="I47" s="16">
        <v>314549</v>
      </c>
      <c r="J47" s="16">
        <v>314549</v>
      </c>
      <c r="K47" s="16">
        <v>314549</v>
      </c>
      <c r="L47" s="16">
        <v>314549</v>
      </c>
      <c r="M47" s="16">
        <v>314549</v>
      </c>
      <c r="N47" s="27">
        <v>314471</v>
      </c>
      <c r="O47" s="28">
        <v>3774510</v>
      </c>
      <c r="P47" s="16">
        <v>4103410</v>
      </c>
      <c r="Q47" s="29">
        <v>4300300</v>
      </c>
    </row>
    <row r="48" spans="1:17" ht="13.5">
      <c r="A48" s="5" t="s">
        <v>44</v>
      </c>
      <c r="B48" s="6"/>
      <c r="C48" s="41">
        <f aca="true" t="shared" si="9" ref="C48:Q48">+C28+C32+C38+C42+C47</f>
        <v>109199553</v>
      </c>
      <c r="D48" s="41">
        <f t="shared" si="9"/>
        <v>109199553</v>
      </c>
      <c r="E48" s="41">
        <f>+E28+E32+E38+E42+E47</f>
        <v>109199553</v>
      </c>
      <c r="F48" s="41">
        <f>+F28+F32+F38+F42+F47</f>
        <v>109199553</v>
      </c>
      <c r="G48" s="41">
        <f>+G28+G32+G38+G42+G47</f>
        <v>109199553</v>
      </c>
      <c r="H48" s="41">
        <f>+H28+H32+H38+H42+H47</f>
        <v>109199553</v>
      </c>
      <c r="I48" s="41">
        <f t="shared" si="9"/>
        <v>109199553</v>
      </c>
      <c r="J48" s="41">
        <f t="shared" si="9"/>
        <v>109199553</v>
      </c>
      <c r="K48" s="41">
        <f t="shared" si="9"/>
        <v>109199553</v>
      </c>
      <c r="L48" s="41">
        <f>+L28+L32+L38+L42+L47</f>
        <v>109199553</v>
      </c>
      <c r="M48" s="41">
        <f>+M28+M32+M38+M42+M47</f>
        <v>109199553</v>
      </c>
      <c r="N48" s="42">
        <f t="shared" si="9"/>
        <v>109192472</v>
      </c>
      <c r="O48" s="43">
        <f t="shared" si="9"/>
        <v>1310387555</v>
      </c>
      <c r="P48" s="41">
        <f t="shared" si="9"/>
        <v>1396325275</v>
      </c>
      <c r="Q48" s="44">
        <f t="shared" si="9"/>
        <v>1469570466</v>
      </c>
    </row>
    <row r="49" spans="1:17" ht="13.5">
      <c r="A49" s="10" t="s">
        <v>68</v>
      </c>
      <c r="B49" s="6">
        <v>1</v>
      </c>
      <c r="C49" s="45">
        <f aca="true" t="shared" si="10" ref="C49:Q49">+C25-C48</f>
        <v>14910526</v>
      </c>
      <c r="D49" s="45">
        <f t="shared" si="10"/>
        <v>14910526</v>
      </c>
      <c r="E49" s="45">
        <f t="shared" si="10"/>
        <v>14910526</v>
      </c>
      <c r="F49" s="45">
        <f t="shared" si="10"/>
        <v>14910526</v>
      </c>
      <c r="G49" s="45">
        <f t="shared" si="10"/>
        <v>14910526</v>
      </c>
      <c r="H49" s="45">
        <f t="shared" si="10"/>
        <v>14910526</v>
      </c>
      <c r="I49" s="45">
        <f t="shared" si="10"/>
        <v>14910526</v>
      </c>
      <c r="J49" s="45">
        <f t="shared" si="10"/>
        <v>14910526</v>
      </c>
      <c r="K49" s="45">
        <f t="shared" si="10"/>
        <v>14910526</v>
      </c>
      <c r="L49" s="45">
        <f>+L25-L48</f>
        <v>14910526</v>
      </c>
      <c r="M49" s="45">
        <f>+M25-M48</f>
        <v>14910526</v>
      </c>
      <c r="N49" s="46">
        <f t="shared" si="10"/>
        <v>14918139</v>
      </c>
      <c r="O49" s="47">
        <f t="shared" si="10"/>
        <v>178933925</v>
      </c>
      <c r="P49" s="45">
        <f t="shared" si="10"/>
        <v>105061075</v>
      </c>
      <c r="Q49" s="48">
        <f t="shared" si="10"/>
        <v>113910784</v>
      </c>
    </row>
    <row r="50" spans="1:17" ht="13.5">
      <c r="A50" s="11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70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15789392</v>
      </c>
      <c r="D5" s="16">
        <f t="shared" si="0"/>
        <v>15789392</v>
      </c>
      <c r="E5" s="16">
        <f t="shared" si="0"/>
        <v>15789392</v>
      </c>
      <c r="F5" s="16">
        <f t="shared" si="0"/>
        <v>15789392</v>
      </c>
      <c r="G5" s="16">
        <f t="shared" si="0"/>
        <v>15789392</v>
      </c>
      <c r="H5" s="16">
        <f t="shared" si="0"/>
        <v>15789392</v>
      </c>
      <c r="I5" s="16">
        <f t="shared" si="0"/>
        <v>15789392</v>
      </c>
      <c r="J5" s="16">
        <f t="shared" si="0"/>
        <v>15789392</v>
      </c>
      <c r="K5" s="16">
        <f t="shared" si="0"/>
        <v>15789392</v>
      </c>
      <c r="L5" s="16">
        <f>SUM(L6:L8)</f>
        <v>15789392</v>
      </c>
      <c r="M5" s="16">
        <f>SUM(M6:M8)</f>
        <v>15789392</v>
      </c>
      <c r="N5" s="17">
        <f t="shared" si="0"/>
        <v>15789399</v>
      </c>
      <c r="O5" s="18">
        <f t="shared" si="0"/>
        <v>189472711</v>
      </c>
      <c r="P5" s="16">
        <f t="shared" si="0"/>
        <v>207683284</v>
      </c>
      <c r="Q5" s="17">
        <f t="shared" si="0"/>
        <v>226132530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15789392</v>
      </c>
      <c r="D7" s="23">
        <v>15789392</v>
      </c>
      <c r="E7" s="23">
        <v>15789392</v>
      </c>
      <c r="F7" s="23">
        <v>15789392</v>
      </c>
      <c r="G7" s="23">
        <v>15789392</v>
      </c>
      <c r="H7" s="23">
        <v>15789392</v>
      </c>
      <c r="I7" s="23">
        <v>15789392</v>
      </c>
      <c r="J7" s="23">
        <v>15789392</v>
      </c>
      <c r="K7" s="23">
        <v>15789392</v>
      </c>
      <c r="L7" s="23">
        <v>15789392</v>
      </c>
      <c r="M7" s="23">
        <v>15789392</v>
      </c>
      <c r="N7" s="24">
        <v>15789399</v>
      </c>
      <c r="O7" s="25">
        <v>189472711</v>
      </c>
      <c r="P7" s="23">
        <v>207683284</v>
      </c>
      <c r="Q7" s="26">
        <v>226132530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0</v>
      </c>
      <c r="D9" s="16">
        <f t="shared" si="1"/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6">
        <f t="shared" si="1"/>
        <v>0</v>
      </c>
      <c r="J9" s="16">
        <f t="shared" si="1"/>
        <v>0</v>
      </c>
      <c r="K9" s="16">
        <f t="shared" si="1"/>
        <v>0</v>
      </c>
      <c r="L9" s="16">
        <f>SUM(L10:L14)</f>
        <v>0</v>
      </c>
      <c r="M9" s="16">
        <f>SUM(M10:M14)</f>
        <v>0</v>
      </c>
      <c r="N9" s="27">
        <f t="shared" si="1"/>
        <v>0</v>
      </c>
      <c r="O9" s="28">
        <f t="shared" si="1"/>
        <v>0</v>
      </c>
      <c r="P9" s="16">
        <f t="shared" si="1"/>
        <v>0</v>
      </c>
      <c r="Q9" s="29">
        <f t="shared" si="1"/>
        <v>0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1285802</v>
      </c>
      <c r="D15" s="16">
        <f t="shared" si="2"/>
        <v>1285802</v>
      </c>
      <c r="E15" s="16">
        <f t="shared" si="2"/>
        <v>1285802</v>
      </c>
      <c r="F15" s="16">
        <f t="shared" si="2"/>
        <v>1285802</v>
      </c>
      <c r="G15" s="16">
        <f t="shared" si="2"/>
        <v>1285802</v>
      </c>
      <c r="H15" s="16">
        <f t="shared" si="2"/>
        <v>1285802</v>
      </c>
      <c r="I15" s="16">
        <f t="shared" si="2"/>
        <v>1285802</v>
      </c>
      <c r="J15" s="16">
        <f t="shared" si="2"/>
        <v>1285802</v>
      </c>
      <c r="K15" s="16">
        <f t="shared" si="2"/>
        <v>1285802</v>
      </c>
      <c r="L15" s="16">
        <f>SUM(L16:L18)</f>
        <v>1285802</v>
      </c>
      <c r="M15" s="16">
        <f>SUM(M16:M18)</f>
        <v>1285802</v>
      </c>
      <c r="N15" s="27">
        <f t="shared" si="2"/>
        <v>1285801</v>
      </c>
      <c r="O15" s="28">
        <f t="shared" si="2"/>
        <v>15429623</v>
      </c>
      <c r="P15" s="16">
        <f t="shared" si="2"/>
        <v>15179964</v>
      </c>
      <c r="Q15" s="29">
        <f t="shared" si="2"/>
        <v>15969322</v>
      </c>
    </row>
    <row r="16" spans="1:17" ht="13.5">
      <c r="A16" s="3" t="s">
        <v>33</v>
      </c>
      <c r="B16" s="2"/>
      <c r="C16" s="19">
        <v>83333</v>
      </c>
      <c r="D16" s="19">
        <v>83333</v>
      </c>
      <c r="E16" s="19">
        <v>83333</v>
      </c>
      <c r="F16" s="19">
        <v>83333</v>
      </c>
      <c r="G16" s="19">
        <v>83333</v>
      </c>
      <c r="H16" s="19">
        <v>83333</v>
      </c>
      <c r="I16" s="19">
        <v>83333</v>
      </c>
      <c r="J16" s="19">
        <v>83333</v>
      </c>
      <c r="K16" s="19">
        <v>83333</v>
      </c>
      <c r="L16" s="19">
        <v>83333</v>
      </c>
      <c r="M16" s="19">
        <v>83333</v>
      </c>
      <c r="N16" s="20">
        <v>83337</v>
      </c>
      <c r="O16" s="21">
        <v>1000000</v>
      </c>
      <c r="P16" s="19"/>
      <c r="Q16" s="22"/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>
        <v>1202469</v>
      </c>
      <c r="D18" s="19">
        <v>1202469</v>
      </c>
      <c r="E18" s="19">
        <v>1202469</v>
      </c>
      <c r="F18" s="19">
        <v>1202469</v>
      </c>
      <c r="G18" s="19">
        <v>1202469</v>
      </c>
      <c r="H18" s="19">
        <v>1202469</v>
      </c>
      <c r="I18" s="19">
        <v>1202469</v>
      </c>
      <c r="J18" s="19">
        <v>1202469</v>
      </c>
      <c r="K18" s="19">
        <v>1202469</v>
      </c>
      <c r="L18" s="19">
        <v>1202469</v>
      </c>
      <c r="M18" s="19">
        <v>1202469</v>
      </c>
      <c r="N18" s="20">
        <v>1202464</v>
      </c>
      <c r="O18" s="21">
        <v>14429623</v>
      </c>
      <c r="P18" s="19">
        <v>15179964</v>
      </c>
      <c r="Q18" s="22">
        <v>15969322</v>
      </c>
    </row>
    <row r="19" spans="1:17" ht="13.5">
      <c r="A19" s="1" t="s">
        <v>36</v>
      </c>
      <c r="B19" s="4"/>
      <c r="C19" s="16">
        <f aca="true" t="shared" si="3" ref="C19:Q19">SUM(C20:C23)</f>
        <v>5266702</v>
      </c>
      <c r="D19" s="16">
        <f t="shared" si="3"/>
        <v>5266702</v>
      </c>
      <c r="E19" s="16">
        <f t="shared" si="3"/>
        <v>5266702</v>
      </c>
      <c r="F19" s="16">
        <f t="shared" si="3"/>
        <v>5266702</v>
      </c>
      <c r="G19" s="16">
        <f t="shared" si="3"/>
        <v>5266702</v>
      </c>
      <c r="H19" s="16">
        <f t="shared" si="3"/>
        <v>5266702</v>
      </c>
      <c r="I19" s="16">
        <f t="shared" si="3"/>
        <v>5266702</v>
      </c>
      <c r="J19" s="16">
        <f t="shared" si="3"/>
        <v>5266702</v>
      </c>
      <c r="K19" s="16">
        <f t="shared" si="3"/>
        <v>5266702</v>
      </c>
      <c r="L19" s="16">
        <f>SUM(L20:L23)</f>
        <v>5266702</v>
      </c>
      <c r="M19" s="16">
        <f>SUM(M20:M23)</f>
        <v>5266702</v>
      </c>
      <c r="N19" s="27">
        <f t="shared" si="3"/>
        <v>5266705</v>
      </c>
      <c r="O19" s="28">
        <f t="shared" si="3"/>
        <v>63200427</v>
      </c>
      <c r="P19" s="16">
        <f t="shared" si="3"/>
        <v>66487156</v>
      </c>
      <c r="Q19" s="29">
        <f t="shared" si="3"/>
        <v>69944813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>
        <v>5266702</v>
      </c>
      <c r="D21" s="19">
        <v>5266702</v>
      </c>
      <c r="E21" s="19">
        <v>5266702</v>
      </c>
      <c r="F21" s="19">
        <v>5266702</v>
      </c>
      <c r="G21" s="19">
        <v>5266702</v>
      </c>
      <c r="H21" s="19">
        <v>5266702</v>
      </c>
      <c r="I21" s="19">
        <v>5266702</v>
      </c>
      <c r="J21" s="19">
        <v>5266702</v>
      </c>
      <c r="K21" s="19">
        <v>5266702</v>
      </c>
      <c r="L21" s="19">
        <v>5266702</v>
      </c>
      <c r="M21" s="19">
        <v>5266702</v>
      </c>
      <c r="N21" s="20">
        <v>5266705</v>
      </c>
      <c r="O21" s="21">
        <v>63200427</v>
      </c>
      <c r="P21" s="19">
        <v>66487156</v>
      </c>
      <c r="Q21" s="22">
        <v>69944813</v>
      </c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22341896</v>
      </c>
      <c r="D25" s="41">
        <f t="shared" si="4"/>
        <v>22341896</v>
      </c>
      <c r="E25" s="41">
        <f t="shared" si="4"/>
        <v>22341896</v>
      </c>
      <c r="F25" s="41">
        <f t="shared" si="4"/>
        <v>22341896</v>
      </c>
      <c r="G25" s="41">
        <f t="shared" si="4"/>
        <v>22341896</v>
      </c>
      <c r="H25" s="41">
        <f t="shared" si="4"/>
        <v>22341896</v>
      </c>
      <c r="I25" s="41">
        <f t="shared" si="4"/>
        <v>22341896</v>
      </c>
      <c r="J25" s="41">
        <f t="shared" si="4"/>
        <v>22341896</v>
      </c>
      <c r="K25" s="41">
        <f t="shared" si="4"/>
        <v>22341896</v>
      </c>
      <c r="L25" s="41">
        <f>+L5+L9+L15+L19+L24</f>
        <v>22341896</v>
      </c>
      <c r="M25" s="41">
        <f>+M5+M9+M15+M19+M24</f>
        <v>22341896</v>
      </c>
      <c r="N25" s="42">
        <f t="shared" si="4"/>
        <v>22341905</v>
      </c>
      <c r="O25" s="43">
        <f t="shared" si="4"/>
        <v>268102761</v>
      </c>
      <c r="P25" s="41">
        <f t="shared" si="4"/>
        <v>289350404</v>
      </c>
      <c r="Q25" s="44">
        <f t="shared" si="4"/>
        <v>312046665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12966089</v>
      </c>
      <c r="D28" s="16">
        <f t="shared" si="5"/>
        <v>12966089</v>
      </c>
      <c r="E28" s="16">
        <f>SUM(E29:E31)</f>
        <v>12966089</v>
      </c>
      <c r="F28" s="16">
        <f>SUM(F29:F31)</f>
        <v>12966089</v>
      </c>
      <c r="G28" s="16">
        <f>SUM(G29:G31)</f>
        <v>12966089</v>
      </c>
      <c r="H28" s="16">
        <f>SUM(H29:H31)</f>
        <v>12966089</v>
      </c>
      <c r="I28" s="16">
        <f t="shared" si="5"/>
        <v>12966089</v>
      </c>
      <c r="J28" s="16">
        <f t="shared" si="5"/>
        <v>12966089</v>
      </c>
      <c r="K28" s="16">
        <f t="shared" si="5"/>
        <v>12966089</v>
      </c>
      <c r="L28" s="16">
        <f>SUM(L29:L31)</f>
        <v>12966089</v>
      </c>
      <c r="M28" s="16">
        <f>SUM(M29:M31)</f>
        <v>12966089</v>
      </c>
      <c r="N28" s="17">
        <f t="shared" si="5"/>
        <v>12965998</v>
      </c>
      <c r="O28" s="18">
        <f t="shared" si="5"/>
        <v>155592977</v>
      </c>
      <c r="P28" s="16">
        <f t="shared" si="5"/>
        <v>165567012</v>
      </c>
      <c r="Q28" s="17">
        <f t="shared" si="5"/>
        <v>175563899</v>
      </c>
    </row>
    <row r="29" spans="1:17" ht="13.5">
      <c r="A29" s="3" t="s">
        <v>23</v>
      </c>
      <c r="B29" s="2"/>
      <c r="C29" s="19">
        <v>1267255</v>
      </c>
      <c r="D29" s="19">
        <v>1267255</v>
      </c>
      <c r="E29" s="19">
        <v>1267255</v>
      </c>
      <c r="F29" s="19">
        <v>1267255</v>
      </c>
      <c r="G29" s="19">
        <v>1267255</v>
      </c>
      <c r="H29" s="19">
        <v>1267255</v>
      </c>
      <c r="I29" s="19">
        <v>1267255</v>
      </c>
      <c r="J29" s="19">
        <v>1267255</v>
      </c>
      <c r="K29" s="19">
        <v>1267255</v>
      </c>
      <c r="L29" s="19">
        <v>1267255</v>
      </c>
      <c r="M29" s="19">
        <v>1267255</v>
      </c>
      <c r="N29" s="20">
        <v>1267301</v>
      </c>
      <c r="O29" s="21">
        <v>15207106</v>
      </c>
      <c r="P29" s="19">
        <v>16194173</v>
      </c>
      <c r="Q29" s="22">
        <v>17245991</v>
      </c>
    </row>
    <row r="30" spans="1:17" ht="13.5">
      <c r="A30" s="3" t="s">
        <v>24</v>
      </c>
      <c r="B30" s="2"/>
      <c r="C30" s="23">
        <v>11608106</v>
      </c>
      <c r="D30" s="23">
        <v>11608106</v>
      </c>
      <c r="E30" s="23">
        <v>11608106</v>
      </c>
      <c r="F30" s="23">
        <v>11608106</v>
      </c>
      <c r="G30" s="23">
        <v>11608106</v>
      </c>
      <c r="H30" s="23">
        <v>11608106</v>
      </c>
      <c r="I30" s="23">
        <v>11608106</v>
      </c>
      <c r="J30" s="23">
        <v>11608106</v>
      </c>
      <c r="K30" s="23">
        <v>11608106</v>
      </c>
      <c r="L30" s="23">
        <v>11608106</v>
      </c>
      <c r="M30" s="23">
        <v>11608106</v>
      </c>
      <c r="N30" s="24">
        <v>11607978</v>
      </c>
      <c r="O30" s="25">
        <v>139297144</v>
      </c>
      <c r="P30" s="23">
        <v>148208369</v>
      </c>
      <c r="Q30" s="26">
        <v>157072376</v>
      </c>
    </row>
    <row r="31" spans="1:17" ht="13.5">
      <c r="A31" s="3" t="s">
        <v>25</v>
      </c>
      <c r="B31" s="2"/>
      <c r="C31" s="19">
        <v>90728</v>
      </c>
      <c r="D31" s="19">
        <v>90728</v>
      </c>
      <c r="E31" s="19">
        <v>90728</v>
      </c>
      <c r="F31" s="19">
        <v>90728</v>
      </c>
      <c r="G31" s="19">
        <v>90728</v>
      </c>
      <c r="H31" s="19">
        <v>90728</v>
      </c>
      <c r="I31" s="19">
        <v>90728</v>
      </c>
      <c r="J31" s="19">
        <v>90728</v>
      </c>
      <c r="K31" s="19">
        <v>90728</v>
      </c>
      <c r="L31" s="19">
        <v>90728</v>
      </c>
      <c r="M31" s="19">
        <v>90728</v>
      </c>
      <c r="N31" s="20">
        <v>90719</v>
      </c>
      <c r="O31" s="21">
        <v>1088727</v>
      </c>
      <c r="P31" s="19">
        <v>1164470</v>
      </c>
      <c r="Q31" s="22">
        <v>1245532</v>
      </c>
    </row>
    <row r="32" spans="1:17" ht="13.5">
      <c r="A32" s="1" t="s">
        <v>26</v>
      </c>
      <c r="B32" s="2"/>
      <c r="C32" s="16">
        <f aca="true" t="shared" si="6" ref="C32:Q32">SUM(C33:C37)</f>
        <v>59905</v>
      </c>
      <c r="D32" s="16">
        <f t="shared" si="6"/>
        <v>59905</v>
      </c>
      <c r="E32" s="16">
        <f>SUM(E33:E37)</f>
        <v>59905</v>
      </c>
      <c r="F32" s="16">
        <f>SUM(F33:F37)</f>
        <v>59905</v>
      </c>
      <c r="G32" s="16">
        <f>SUM(G33:G37)</f>
        <v>59905</v>
      </c>
      <c r="H32" s="16">
        <f>SUM(H33:H37)</f>
        <v>59905</v>
      </c>
      <c r="I32" s="16">
        <f t="shared" si="6"/>
        <v>59905</v>
      </c>
      <c r="J32" s="16">
        <f t="shared" si="6"/>
        <v>59905</v>
      </c>
      <c r="K32" s="16">
        <f t="shared" si="6"/>
        <v>59905</v>
      </c>
      <c r="L32" s="16">
        <f>SUM(L33:L37)</f>
        <v>59905</v>
      </c>
      <c r="M32" s="16">
        <f>SUM(M33:M37)</f>
        <v>59905</v>
      </c>
      <c r="N32" s="27">
        <f t="shared" si="6"/>
        <v>59873</v>
      </c>
      <c r="O32" s="28">
        <f t="shared" si="6"/>
        <v>718828</v>
      </c>
      <c r="P32" s="16">
        <f t="shared" si="6"/>
        <v>757654</v>
      </c>
      <c r="Q32" s="29">
        <f t="shared" si="6"/>
        <v>809872</v>
      </c>
    </row>
    <row r="33" spans="1:17" ht="13.5">
      <c r="A33" s="3" t="s">
        <v>27</v>
      </c>
      <c r="B33" s="2"/>
      <c r="C33" s="19">
        <v>59905</v>
      </c>
      <c r="D33" s="19">
        <v>59905</v>
      </c>
      <c r="E33" s="19">
        <v>59905</v>
      </c>
      <c r="F33" s="19">
        <v>59905</v>
      </c>
      <c r="G33" s="19">
        <v>59905</v>
      </c>
      <c r="H33" s="19">
        <v>59905</v>
      </c>
      <c r="I33" s="19">
        <v>59905</v>
      </c>
      <c r="J33" s="19">
        <v>59905</v>
      </c>
      <c r="K33" s="19">
        <v>59905</v>
      </c>
      <c r="L33" s="19">
        <v>59905</v>
      </c>
      <c r="M33" s="19">
        <v>59905</v>
      </c>
      <c r="N33" s="20">
        <v>59873</v>
      </c>
      <c r="O33" s="21">
        <v>718828</v>
      </c>
      <c r="P33" s="19">
        <v>757654</v>
      </c>
      <c r="Q33" s="22">
        <v>809872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2476232</v>
      </c>
      <c r="D38" s="16">
        <f t="shared" si="7"/>
        <v>2476232</v>
      </c>
      <c r="E38" s="16">
        <f>SUM(E39:E41)</f>
        <v>2476232</v>
      </c>
      <c r="F38" s="16">
        <f>SUM(F39:F41)</f>
        <v>2476232</v>
      </c>
      <c r="G38" s="16">
        <f>SUM(G39:G41)</f>
        <v>2476232</v>
      </c>
      <c r="H38" s="16">
        <f>SUM(H39:H41)</f>
        <v>2476232</v>
      </c>
      <c r="I38" s="16">
        <f t="shared" si="7"/>
        <v>2476232</v>
      </c>
      <c r="J38" s="16">
        <f t="shared" si="7"/>
        <v>2476232</v>
      </c>
      <c r="K38" s="16">
        <f t="shared" si="7"/>
        <v>2476232</v>
      </c>
      <c r="L38" s="16">
        <f>SUM(L39:L41)</f>
        <v>2476232</v>
      </c>
      <c r="M38" s="16">
        <f>SUM(M39:M41)</f>
        <v>2476232</v>
      </c>
      <c r="N38" s="27">
        <f t="shared" si="7"/>
        <v>2476193</v>
      </c>
      <c r="O38" s="28">
        <f t="shared" si="7"/>
        <v>29714745</v>
      </c>
      <c r="P38" s="16">
        <f t="shared" si="7"/>
        <v>31780861</v>
      </c>
      <c r="Q38" s="29">
        <f t="shared" si="7"/>
        <v>33991932</v>
      </c>
    </row>
    <row r="39" spans="1:17" ht="13.5">
      <c r="A39" s="3" t="s">
        <v>33</v>
      </c>
      <c r="B39" s="2"/>
      <c r="C39" s="19">
        <v>1039154</v>
      </c>
      <c r="D39" s="19">
        <v>1039154</v>
      </c>
      <c r="E39" s="19">
        <v>1039154</v>
      </c>
      <c r="F39" s="19">
        <v>1039154</v>
      </c>
      <c r="G39" s="19">
        <v>1039154</v>
      </c>
      <c r="H39" s="19">
        <v>1039154</v>
      </c>
      <c r="I39" s="19">
        <v>1039154</v>
      </c>
      <c r="J39" s="19">
        <v>1039154</v>
      </c>
      <c r="K39" s="19">
        <v>1039154</v>
      </c>
      <c r="L39" s="19">
        <v>1039154</v>
      </c>
      <c r="M39" s="19">
        <v>1039154</v>
      </c>
      <c r="N39" s="20">
        <v>1039115</v>
      </c>
      <c r="O39" s="21">
        <v>12469809</v>
      </c>
      <c r="P39" s="19">
        <v>13327038</v>
      </c>
      <c r="Q39" s="22">
        <v>14243781</v>
      </c>
    </row>
    <row r="40" spans="1:17" ht="13.5">
      <c r="A40" s="3" t="s">
        <v>34</v>
      </c>
      <c r="B40" s="2"/>
      <c r="C40" s="19">
        <v>499223</v>
      </c>
      <c r="D40" s="19">
        <v>499223</v>
      </c>
      <c r="E40" s="19">
        <v>499223</v>
      </c>
      <c r="F40" s="19">
        <v>499223</v>
      </c>
      <c r="G40" s="19">
        <v>499223</v>
      </c>
      <c r="H40" s="19">
        <v>499223</v>
      </c>
      <c r="I40" s="19">
        <v>499223</v>
      </c>
      <c r="J40" s="19">
        <v>499223</v>
      </c>
      <c r="K40" s="19">
        <v>499223</v>
      </c>
      <c r="L40" s="19">
        <v>499223</v>
      </c>
      <c r="M40" s="19">
        <v>499223</v>
      </c>
      <c r="N40" s="20">
        <v>499200</v>
      </c>
      <c r="O40" s="21">
        <v>5990653</v>
      </c>
      <c r="P40" s="19">
        <v>6400543</v>
      </c>
      <c r="Q40" s="22">
        <v>6838765</v>
      </c>
    </row>
    <row r="41" spans="1:17" ht="13.5">
      <c r="A41" s="3" t="s">
        <v>35</v>
      </c>
      <c r="B41" s="2"/>
      <c r="C41" s="19">
        <v>937855</v>
      </c>
      <c r="D41" s="19">
        <v>937855</v>
      </c>
      <c r="E41" s="19">
        <v>937855</v>
      </c>
      <c r="F41" s="19">
        <v>937855</v>
      </c>
      <c r="G41" s="19">
        <v>937855</v>
      </c>
      <c r="H41" s="19">
        <v>937855</v>
      </c>
      <c r="I41" s="19">
        <v>937855</v>
      </c>
      <c r="J41" s="19">
        <v>937855</v>
      </c>
      <c r="K41" s="19">
        <v>937855</v>
      </c>
      <c r="L41" s="19">
        <v>937855</v>
      </c>
      <c r="M41" s="19">
        <v>937855</v>
      </c>
      <c r="N41" s="20">
        <v>937878</v>
      </c>
      <c r="O41" s="21">
        <v>11254283</v>
      </c>
      <c r="P41" s="19">
        <v>12053280</v>
      </c>
      <c r="Q41" s="22">
        <v>12909386</v>
      </c>
    </row>
    <row r="42" spans="1:17" ht="13.5">
      <c r="A42" s="1" t="s">
        <v>36</v>
      </c>
      <c r="B42" s="4"/>
      <c r="C42" s="16">
        <f aca="true" t="shared" si="8" ref="C42:Q42">SUM(C43:C46)</f>
        <v>3071594</v>
      </c>
      <c r="D42" s="16">
        <f t="shared" si="8"/>
        <v>3071594</v>
      </c>
      <c r="E42" s="16">
        <f>SUM(E43:E46)</f>
        <v>3071594</v>
      </c>
      <c r="F42" s="16">
        <f>SUM(F43:F46)</f>
        <v>3071594</v>
      </c>
      <c r="G42" s="16">
        <f>SUM(G43:G46)</f>
        <v>3071594</v>
      </c>
      <c r="H42" s="16">
        <f>SUM(H43:H46)</f>
        <v>3071594</v>
      </c>
      <c r="I42" s="16">
        <f t="shared" si="8"/>
        <v>3071594</v>
      </c>
      <c r="J42" s="16">
        <f t="shared" si="8"/>
        <v>3071594</v>
      </c>
      <c r="K42" s="16">
        <f t="shared" si="8"/>
        <v>3071594</v>
      </c>
      <c r="L42" s="16">
        <f>SUM(L43:L46)</f>
        <v>3071594</v>
      </c>
      <c r="M42" s="16">
        <f>SUM(M43:M46)</f>
        <v>3071594</v>
      </c>
      <c r="N42" s="27">
        <f t="shared" si="8"/>
        <v>3071621</v>
      </c>
      <c r="O42" s="28">
        <f t="shared" si="8"/>
        <v>36859155</v>
      </c>
      <c r="P42" s="16">
        <f t="shared" si="8"/>
        <v>38561105</v>
      </c>
      <c r="Q42" s="29">
        <f t="shared" si="8"/>
        <v>40960794</v>
      </c>
    </row>
    <row r="43" spans="1:17" ht="13.5">
      <c r="A43" s="3" t="s">
        <v>37</v>
      </c>
      <c r="B43" s="2"/>
      <c r="C43" s="19">
        <v>559383</v>
      </c>
      <c r="D43" s="19">
        <v>559383</v>
      </c>
      <c r="E43" s="19">
        <v>559383</v>
      </c>
      <c r="F43" s="19">
        <v>559383</v>
      </c>
      <c r="G43" s="19">
        <v>559383</v>
      </c>
      <c r="H43" s="19">
        <v>559383</v>
      </c>
      <c r="I43" s="19">
        <v>559383</v>
      </c>
      <c r="J43" s="19">
        <v>559383</v>
      </c>
      <c r="K43" s="19">
        <v>559383</v>
      </c>
      <c r="L43" s="19">
        <v>559383</v>
      </c>
      <c r="M43" s="19">
        <v>559383</v>
      </c>
      <c r="N43" s="20">
        <v>559383</v>
      </c>
      <c r="O43" s="21">
        <v>6712596</v>
      </c>
      <c r="P43" s="19">
        <v>7166544</v>
      </c>
      <c r="Q43" s="22">
        <v>7651524</v>
      </c>
    </row>
    <row r="44" spans="1:17" ht="13.5">
      <c r="A44" s="3" t="s">
        <v>38</v>
      </c>
      <c r="B44" s="2"/>
      <c r="C44" s="19">
        <v>2420740</v>
      </c>
      <c r="D44" s="19">
        <v>2420740</v>
      </c>
      <c r="E44" s="19">
        <v>2420740</v>
      </c>
      <c r="F44" s="19">
        <v>2420740</v>
      </c>
      <c r="G44" s="19">
        <v>2420740</v>
      </c>
      <c r="H44" s="19">
        <v>2420740</v>
      </c>
      <c r="I44" s="19">
        <v>2420740</v>
      </c>
      <c r="J44" s="19">
        <v>2420740</v>
      </c>
      <c r="K44" s="19">
        <v>2420740</v>
      </c>
      <c r="L44" s="19">
        <v>2420740</v>
      </c>
      <c r="M44" s="19">
        <v>2420740</v>
      </c>
      <c r="N44" s="20">
        <v>2420769</v>
      </c>
      <c r="O44" s="21">
        <v>29048909</v>
      </c>
      <c r="P44" s="19">
        <v>30215887</v>
      </c>
      <c r="Q44" s="22">
        <v>32043588</v>
      </c>
    </row>
    <row r="45" spans="1:17" ht="13.5">
      <c r="A45" s="3" t="s">
        <v>39</v>
      </c>
      <c r="B45" s="2"/>
      <c r="C45" s="23">
        <v>91471</v>
      </c>
      <c r="D45" s="23">
        <v>91471</v>
      </c>
      <c r="E45" s="23">
        <v>91471</v>
      </c>
      <c r="F45" s="23">
        <v>91471</v>
      </c>
      <c r="G45" s="23">
        <v>91471</v>
      </c>
      <c r="H45" s="23">
        <v>91471</v>
      </c>
      <c r="I45" s="23">
        <v>91471</v>
      </c>
      <c r="J45" s="23">
        <v>91471</v>
      </c>
      <c r="K45" s="23">
        <v>91471</v>
      </c>
      <c r="L45" s="23">
        <v>91471</v>
      </c>
      <c r="M45" s="23">
        <v>91471</v>
      </c>
      <c r="N45" s="24">
        <v>91469</v>
      </c>
      <c r="O45" s="25">
        <v>1097650</v>
      </c>
      <c r="P45" s="23">
        <v>1178674</v>
      </c>
      <c r="Q45" s="26">
        <v>1265682</v>
      </c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18573820</v>
      </c>
      <c r="D48" s="41">
        <f t="shared" si="9"/>
        <v>18573820</v>
      </c>
      <c r="E48" s="41">
        <f>+E28+E32+E38+E42+E47</f>
        <v>18573820</v>
      </c>
      <c r="F48" s="41">
        <f>+F28+F32+F38+F42+F47</f>
        <v>18573820</v>
      </c>
      <c r="G48" s="41">
        <f>+G28+G32+G38+G42+G47</f>
        <v>18573820</v>
      </c>
      <c r="H48" s="41">
        <f>+H28+H32+H38+H42+H47</f>
        <v>18573820</v>
      </c>
      <c r="I48" s="41">
        <f t="shared" si="9"/>
        <v>18573820</v>
      </c>
      <c r="J48" s="41">
        <f t="shared" si="9"/>
        <v>18573820</v>
      </c>
      <c r="K48" s="41">
        <f t="shared" si="9"/>
        <v>18573820</v>
      </c>
      <c r="L48" s="41">
        <f>+L28+L32+L38+L42+L47</f>
        <v>18573820</v>
      </c>
      <c r="M48" s="41">
        <f>+M28+M32+M38+M42+M47</f>
        <v>18573820</v>
      </c>
      <c r="N48" s="42">
        <f t="shared" si="9"/>
        <v>18573685</v>
      </c>
      <c r="O48" s="43">
        <f t="shared" si="9"/>
        <v>222885705</v>
      </c>
      <c r="P48" s="41">
        <f t="shared" si="9"/>
        <v>236666632</v>
      </c>
      <c r="Q48" s="44">
        <f t="shared" si="9"/>
        <v>251326497</v>
      </c>
    </row>
    <row r="49" spans="1:17" ht="13.5">
      <c r="A49" s="10" t="s">
        <v>68</v>
      </c>
      <c r="B49" s="6">
        <v>1</v>
      </c>
      <c r="C49" s="45">
        <f aca="true" t="shared" si="10" ref="C49:Q49">+C25-C48</f>
        <v>3768076</v>
      </c>
      <c r="D49" s="45">
        <f t="shared" si="10"/>
        <v>3768076</v>
      </c>
      <c r="E49" s="45">
        <f t="shared" si="10"/>
        <v>3768076</v>
      </c>
      <c r="F49" s="45">
        <f t="shared" si="10"/>
        <v>3768076</v>
      </c>
      <c r="G49" s="45">
        <f t="shared" si="10"/>
        <v>3768076</v>
      </c>
      <c r="H49" s="45">
        <f t="shared" si="10"/>
        <v>3768076</v>
      </c>
      <c r="I49" s="45">
        <f t="shared" si="10"/>
        <v>3768076</v>
      </c>
      <c r="J49" s="45">
        <f t="shared" si="10"/>
        <v>3768076</v>
      </c>
      <c r="K49" s="45">
        <f t="shared" si="10"/>
        <v>3768076</v>
      </c>
      <c r="L49" s="45">
        <f>+L25-L48</f>
        <v>3768076</v>
      </c>
      <c r="M49" s="45">
        <f>+M25-M48</f>
        <v>3768076</v>
      </c>
      <c r="N49" s="46">
        <f t="shared" si="10"/>
        <v>3768220</v>
      </c>
      <c r="O49" s="47">
        <f t="shared" si="10"/>
        <v>45217056</v>
      </c>
      <c r="P49" s="45">
        <f t="shared" si="10"/>
        <v>52683772</v>
      </c>
      <c r="Q49" s="48">
        <f t="shared" si="10"/>
        <v>60720168</v>
      </c>
    </row>
    <row r="50" spans="1:17" ht="13.5">
      <c r="A50" s="11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70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13798413</v>
      </c>
      <c r="D5" s="16">
        <f t="shared" si="0"/>
        <v>13798413</v>
      </c>
      <c r="E5" s="16">
        <f t="shared" si="0"/>
        <v>13798413</v>
      </c>
      <c r="F5" s="16">
        <f t="shared" si="0"/>
        <v>13798413</v>
      </c>
      <c r="G5" s="16">
        <f t="shared" si="0"/>
        <v>13798413</v>
      </c>
      <c r="H5" s="16">
        <f t="shared" si="0"/>
        <v>13798413</v>
      </c>
      <c r="I5" s="16">
        <f t="shared" si="0"/>
        <v>13798413</v>
      </c>
      <c r="J5" s="16">
        <f t="shared" si="0"/>
        <v>13798413</v>
      </c>
      <c r="K5" s="16">
        <f t="shared" si="0"/>
        <v>13798413</v>
      </c>
      <c r="L5" s="16">
        <f>SUM(L6:L8)</f>
        <v>13798413</v>
      </c>
      <c r="M5" s="16">
        <f>SUM(M6:M8)</f>
        <v>13798413</v>
      </c>
      <c r="N5" s="17">
        <f t="shared" si="0"/>
        <v>13798457</v>
      </c>
      <c r="O5" s="18">
        <f t="shared" si="0"/>
        <v>165581000</v>
      </c>
      <c r="P5" s="16">
        <f t="shared" si="0"/>
        <v>170356000</v>
      </c>
      <c r="Q5" s="17">
        <f t="shared" si="0"/>
        <v>175727000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13798413</v>
      </c>
      <c r="D7" s="23">
        <v>13798413</v>
      </c>
      <c r="E7" s="23">
        <v>13798413</v>
      </c>
      <c r="F7" s="23">
        <v>13798413</v>
      </c>
      <c r="G7" s="23">
        <v>13798413</v>
      </c>
      <c r="H7" s="23">
        <v>13798413</v>
      </c>
      <c r="I7" s="23">
        <v>13798413</v>
      </c>
      <c r="J7" s="23">
        <v>13798413</v>
      </c>
      <c r="K7" s="23">
        <v>13798413</v>
      </c>
      <c r="L7" s="23">
        <v>13798413</v>
      </c>
      <c r="M7" s="23">
        <v>13798413</v>
      </c>
      <c r="N7" s="24">
        <v>13798457</v>
      </c>
      <c r="O7" s="25">
        <v>165581000</v>
      </c>
      <c r="P7" s="23">
        <v>170356000</v>
      </c>
      <c r="Q7" s="26">
        <v>175727000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0</v>
      </c>
      <c r="D9" s="16">
        <f t="shared" si="1"/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6">
        <f t="shared" si="1"/>
        <v>0</v>
      </c>
      <c r="J9" s="16">
        <f t="shared" si="1"/>
        <v>0</v>
      </c>
      <c r="K9" s="16">
        <f t="shared" si="1"/>
        <v>0</v>
      </c>
      <c r="L9" s="16">
        <f>SUM(L10:L14)</f>
        <v>0</v>
      </c>
      <c r="M9" s="16">
        <f>SUM(M10:M14)</f>
        <v>0</v>
      </c>
      <c r="N9" s="27">
        <f t="shared" si="1"/>
        <v>0</v>
      </c>
      <c r="O9" s="28">
        <f t="shared" si="1"/>
        <v>0</v>
      </c>
      <c r="P9" s="16">
        <f t="shared" si="1"/>
        <v>0</v>
      </c>
      <c r="Q9" s="29">
        <f t="shared" si="1"/>
        <v>0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0</v>
      </c>
      <c r="D15" s="16">
        <f t="shared" si="2"/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>SUM(L16:L18)</f>
        <v>0</v>
      </c>
      <c r="M15" s="16">
        <f>SUM(M16:M18)</f>
        <v>0</v>
      </c>
      <c r="N15" s="27">
        <f t="shared" si="2"/>
        <v>0</v>
      </c>
      <c r="O15" s="28">
        <f t="shared" si="2"/>
        <v>0</v>
      </c>
      <c r="P15" s="16">
        <f t="shared" si="2"/>
        <v>0</v>
      </c>
      <c r="Q15" s="29">
        <f t="shared" si="2"/>
        <v>0</v>
      </c>
    </row>
    <row r="16" spans="1:17" ht="13.5">
      <c r="A16" s="3" t="s">
        <v>33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>SUM(L20:L23)</f>
        <v>0</v>
      </c>
      <c r="M19" s="16">
        <f>SUM(M20:M23)</f>
        <v>0</v>
      </c>
      <c r="N19" s="27">
        <f t="shared" si="3"/>
        <v>0</v>
      </c>
      <c r="O19" s="28">
        <f t="shared" si="3"/>
        <v>0</v>
      </c>
      <c r="P19" s="16">
        <f t="shared" si="3"/>
        <v>0</v>
      </c>
      <c r="Q19" s="29">
        <f t="shared" si="3"/>
        <v>0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13798413</v>
      </c>
      <c r="D25" s="41">
        <f t="shared" si="4"/>
        <v>13798413</v>
      </c>
      <c r="E25" s="41">
        <f t="shared" si="4"/>
        <v>13798413</v>
      </c>
      <c r="F25" s="41">
        <f t="shared" si="4"/>
        <v>13798413</v>
      </c>
      <c r="G25" s="41">
        <f t="shared" si="4"/>
        <v>13798413</v>
      </c>
      <c r="H25" s="41">
        <f t="shared" si="4"/>
        <v>13798413</v>
      </c>
      <c r="I25" s="41">
        <f t="shared" si="4"/>
        <v>13798413</v>
      </c>
      <c r="J25" s="41">
        <f t="shared" si="4"/>
        <v>13798413</v>
      </c>
      <c r="K25" s="41">
        <f t="shared" si="4"/>
        <v>13798413</v>
      </c>
      <c r="L25" s="41">
        <f>+L5+L9+L15+L19+L24</f>
        <v>13798413</v>
      </c>
      <c r="M25" s="41">
        <f>+M5+M9+M15+M19+M24</f>
        <v>13798413</v>
      </c>
      <c r="N25" s="42">
        <f t="shared" si="4"/>
        <v>13798457</v>
      </c>
      <c r="O25" s="43">
        <f t="shared" si="4"/>
        <v>165581000</v>
      </c>
      <c r="P25" s="41">
        <f t="shared" si="4"/>
        <v>170356000</v>
      </c>
      <c r="Q25" s="44">
        <f t="shared" si="4"/>
        <v>175727000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12240860</v>
      </c>
      <c r="D28" s="16">
        <f t="shared" si="5"/>
        <v>12240860</v>
      </c>
      <c r="E28" s="16">
        <f>SUM(E29:E31)</f>
        <v>12240860</v>
      </c>
      <c r="F28" s="16">
        <f>SUM(F29:F31)</f>
        <v>12240860</v>
      </c>
      <c r="G28" s="16">
        <f>SUM(G29:G31)</f>
        <v>12240860</v>
      </c>
      <c r="H28" s="16">
        <f>SUM(H29:H31)</f>
        <v>12240860</v>
      </c>
      <c r="I28" s="16">
        <f t="shared" si="5"/>
        <v>12240860</v>
      </c>
      <c r="J28" s="16">
        <f t="shared" si="5"/>
        <v>12240860</v>
      </c>
      <c r="K28" s="16">
        <f t="shared" si="5"/>
        <v>12240860</v>
      </c>
      <c r="L28" s="16">
        <f>SUM(L29:L31)</f>
        <v>12240860</v>
      </c>
      <c r="M28" s="16">
        <f>SUM(M29:M31)</f>
        <v>12240860</v>
      </c>
      <c r="N28" s="17">
        <f t="shared" si="5"/>
        <v>12239540</v>
      </c>
      <c r="O28" s="18">
        <f t="shared" si="5"/>
        <v>146889000</v>
      </c>
      <c r="P28" s="16">
        <f t="shared" si="5"/>
        <v>153036895</v>
      </c>
      <c r="Q28" s="17">
        <f t="shared" si="5"/>
        <v>160347570</v>
      </c>
    </row>
    <row r="29" spans="1:17" ht="13.5">
      <c r="A29" s="3" t="s">
        <v>23</v>
      </c>
      <c r="B29" s="2"/>
      <c r="C29" s="19">
        <v>3156363</v>
      </c>
      <c r="D29" s="19">
        <v>3156363</v>
      </c>
      <c r="E29" s="19">
        <v>3156363</v>
      </c>
      <c r="F29" s="19">
        <v>3156363</v>
      </c>
      <c r="G29" s="19">
        <v>3156363</v>
      </c>
      <c r="H29" s="19">
        <v>3156363</v>
      </c>
      <c r="I29" s="19">
        <v>3156363</v>
      </c>
      <c r="J29" s="19">
        <v>3156363</v>
      </c>
      <c r="K29" s="19">
        <v>3156363</v>
      </c>
      <c r="L29" s="19">
        <v>3156363</v>
      </c>
      <c r="M29" s="19">
        <v>3156363</v>
      </c>
      <c r="N29" s="20">
        <v>3156007</v>
      </c>
      <c r="O29" s="21">
        <v>37876000</v>
      </c>
      <c r="P29" s="19">
        <v>39564365</v>
      </c>
      <c r="Q29" s="22">
        <v>40960506</v>
      </c>
    </row>
    <row r="30" spans="1:17" ht="13.5">
      <c r="A30" s="3" t="s">
        <v>24</v>
      </c>
      <c r="B30" s="2"/>
      <c r="C30" s="23">
        <v>9084497</v>
      </c>
      <c r="D30" s="23">
        <v>9084497</v>
      </c>
      <c r="E30" s="23">
        <v>9084497</v>
      </c>
      <c r="F30" s="23">
        <v>9084497</v>
      </c>
      <c r="G30" s="23">
        <v>9084497</v>
      </c>
      <c r="H30" s="23">
        <v>9084497</v>
      </c>
      <c r="I30" s="23">
        <v>9084497</v>
      </c>
      <c r="J30" s="23">
        <v>9084497</v>
      </c>
      <c r="K30" s="23">
        <v>9084497</v>
      </c>
      <c r="L30" s="23">
        <v>9084497</v>
      </c>
      <c r="M30" s="23">
        <v>9084497</v>
      </c>
      <c r="N30" s="24">
        <v>9083533</v>
      </c>
      <c r="O30" s="25">
        <v>109013000</v>
      </c>
      <c r="P30" s="23">
        <v>113472530</v>
      </c>
      <c r="Q30" s="26">
        <v>119387064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1044599</v>
      </c>
      <c r="D32" s="16">
        <f t="shared" si="6"/>
        <v>1044599</v>
      </c>
      <c r="E32" s="16">
        <f>SUM(E33:E37)</f>
        <v>1044599</v>
      </c>
      <c r="F32" s="16">
        <f>SUM(F33:F37)</f>
        <v>1044599</v>
      </c>
      <c r="G32" s="16">
        <f>SUM(G33:G37)</f>
        <v>1044599</v>
      </c>
      <c r="H32" s="16">
        <f>SUM(H33:H37)</f>
        <v>1044599</v>
      </c>
      <c r="I32" s="16">
        <f t="shared" si="6"/>
        <v>1044599</v>
      </c>
      <c r="J32" s="16">
        <f t="shared" si="6"/>
        <v>1044599</v>
      </c>
      <c r="K32" s="16">
        <f t="shared" si="6"/>
        <v>1044599</v>
      </c>
      <c r="L32" s="16">
        <f>SUM(L33:L37)</f>
        <v>1044599</v>
      </c>
      <c r="M32" s="16">
        <f>SUM(M33:M37)</f>
        <v>1044599</v>
      </c>
      <c r="N32" s="27">
        <f t="shared" si="6"/>
        <v>1044411</v>
      </c>
      <c r="O32" s="28">
        <f t="shared" si="6"/>
        <v>12535000</v>
      </c>
      <c r="P32" s="16">
        <f t="shared" si="6"/>
        <v>13242000</v>
      </c>
      <c r="Q32" s="29">
        <f t="shared" si="6"/>
        <v>13930000</v>
      </c>
    </row>
    <row r="33" spans="1:17" ht="13.5">
      <c r="A33" s="3" t="s">
        <v>27</v>
      </c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>
        <v>917511</v>
      </c>
      <c r="D35" s="19">
        <v>917511</v>
      </c>
      <c r="E35" s="19">
        <v>917511</v>
      </c>
      <c r="F35" s="19">
        <v>917511</v>
      </c>
      <c r="G35" s="19">
        <v>917511</v>
      </c>
      <c r="H35" s="19">
        <v>917511</v>
      </c>
      <c r="I35" s="19">
        <v>917511</v>
      </c>
      <c r="J35" s="19">
        <v>917511</v>
      </c>
      <c r="K35" s="19">
        <v>917511</v>
      </c>
      <c r="L35" s="19">
        <v>917511</v>
      </c>
      <c r="M35" s="19">
        <v>917511</v>
      </c>
      <c r="N35" s="20">
        <v>917379</v>
      </c>
      <c r="O35" s="21">
        <v>11010000</v>
      </c>
      <c r="P35" s="19">
        <v>11672000</v>
      </c>
      <c r="Q35" s="22">
        <v>12314000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>
        <v>127088</v>
      </c>
      <c r="D37" s="23">
        <v>127088</v>
      </c>
      <c r="E37" s="23">
        <v>127088</v>
      </c>
      <c r="F37" s="23">
        <v>127088</v>
      </c>
      <c r="G37" s="23">
        <v>127088</v>
      </c>
      <c r="H37" s="23">
        <v>127088</v>
      </c>
      <c r="I37" s="23">
        <v>127088</v>
      </c>
      <c r="J37" s="23">
        <v>127088</v>
      </c>
      <c r="K37" s="23">
        <v>127088</v>
      </c>
      <c r="L37" s="23">
        <v>127088</v>
      </c>
      <c r="M37" s="23">
        <v>127088</v>
      </c>
      <c r="N37" s="24">
        <v>127032</v>
      </c>
      <c r="O37" s="25">
        <v>1525000</v>
      </c>
      <c r="P37" s="23">
        <v>1570000</v>
      </c>
      <c r="Q37" s="26">
        <v>1616000</v>
      </c>
    </row>
    <row r="38" spans="1:17" ht="13.5">
      <c r="A38" s="1" t="s">
        <v>32</v>
      </c>
      <c r="B38" s="4"/>
      <c r="C38" s="16">
        <f aca="true" t="shared" si="7" ref="C38:Q38">SUM(C39:C41)</f>
        <v>538841</v>
      </c>
      <c r="D38" s="16">
        <f t="shared" si="7"/>
        <v>538841</v>
      </c>
      <c r="E38" s="16">
        <f>SUM(E39:E41)</f>
        <v>538841</v>
      </c>
      <c r="F38" s="16">
        <f>SUM(F39:F41)</f>
        <v>538841</v>
      </c>
      <c r="G38" s="16">
        <f>SUM(G39:G41)</f>
        <v>538841</v>
      </c>
      <c r="H38" s="16">
        <f>SUM(H39:H41)</f>
        <v>538841</v>
      </c>
      <c r="I38" s="16">
        <f t="shared" si="7"/>
        <v>538841</v>
      </c>
      <c r="J38" s="16">
        <f t="shared" si="7"/>
        <v>538841</v>
      </c>
      <c r="K38" s="16">
        <f t="shared" si="7"/>
        <v>538841</v>
      </c>
      <c r="L38" s="16">
        <f>SUM(L39:L41)</f>
        <v>538841</v>
      </c>
      <c r="M38" s="16">
        <f>SUM(M39:M41)</f>
        <v>538841</v>
      </c>
      <c r="N38" s="27">
        <f t="shared" si="7"/>
        <v>538749</v>
      </c>
      <c r="O38" s="28">
        <f t="shared" si="7"/>
        <v>6466000</v>
      </c>
      <c r="P38" s="16">
        <f t="shared" si="7"/>
        <v>6606000</v>
      </c>
      <c r="Q38" s="29">
        <f t="shared" si="7"/>
        <v>6841000</v>
      </c>
    </row>
    <row r="39" spans="1:17" ht="13.5">
      <c r="A39" s="3" t="s">
        <v>33</v>
      </c>
      <c r="B39" s="2"/>
      <c r="C39" s="19">
        <v>193167</v>
      </c>
      <c r="D39" s="19">
        <v>193167</v>
      </c>
      <c r="E39" s="19">
        <v>193167</v>
      </c>
      <c r="F39" s="19">
        <v>193167</v>
      </c>
      <c r="G39" s="19">
        <v>193167</v>
      </c>
      <c r="H39" s="19">
        <v>193167</v>
      </c>
      <c r="I39" s="19">
        <v>193167</v>
      </c>
      <c r="J39" s="19">
        <v>193167</v>
      </c>
      <c r="K39" s="19">
        <v>193167</v>
      </c>
      <c r="L39" s="19">
        <v>193167</v>
      </c>
      <c r="M39" s="19">
        <v>193167</v>
      </c>
      <c r="N39" s="20">
        <v>193163</v>
      </c>
      <c r="O39" s="21">
        <v>2318000</v>
      </c>
      <c r="P39" s="19">
        <v>2388000</v>
      </c>
      <c r="Q39" s="22">
        <v>2460000</v>
      </c>
    </row>
    <row r="40" spans="1:17" ht="13.5">
      <c r="A40" s="3" t="s">
        <v>34</v>
      </c>
      <c r="B40" s="2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21"/>
      <c r="P40" s="19"/>
      <c r="Q40" s="22"/>
    </row>
    <row r="41" spans="1:17" ht="13.5">
      <c r="A41" s="3" t="s">
        <v>35</v>
      </c>
      <c r="B41" s="2"/>
      <c r="C41" s="19">
        <v>345674</v>
      </c>
      <c r="D41" s="19">
        <v>345674</v>
      </c>
      <c r="E41" s="19">
        <v>345674</v>
      </c>
      <c r="F41" s="19">
        <v>345674</v>
      </c>
      <c r="G41" s="19">
        <v>345674</v>
      </c>
      <c r="H41" s="19">
        <v>345674</v>
      </c>
      <c r="I41" s="19">
        <v>345674</v>
      </c>
      <c r="J41" s="19">
        <v>345674</v>
      </c>
      <c r="K41" s="19">
        <v>345674</v>
      </c>
      <c r="L41" s="19">
        <v>345674</v>
      </c>
      <c r="M41" s="19">
        <v>345674</v>
      </c>
      <c r="N41" s="20">
        <v>345586</v>
      </c>
      <c r="O41" s="21">
        <v>4148000</v>
      </c>
      <c r="P41" s="19">
        <v>4218000</v>
      </c>
      <c r="Q41" s="22">
        <v>4381000</v>
      </c>
    </row>
    <row r="42" spans="1:17" ht="13.5">
      <c r="A42" s="1" t="s">
        <v>36</v>
      </c>
      <c r="B42" s="4"/>
      <c r="C42" s="16">
        <f aca="true" t="shared" si="8" ref="C42:Q42">SUM(C43:C46)</f>
        <v>0</v>
      </c>
      <c r="D42" s="16">
        <f t="shared" si="8"/>
        <v>0</v>
      </c>
      <c r="E42" s="16">
        <f>SUM(E43:E46)</f>
        <v>0</v>
      </c>
      <c r="F42" s="16">
        <f>SUM(F43:F46)</f>
        <v>0</v>
      </c>
      <c r="G42" s="16">
        <f>SUM(G43:G46)</f>
        <v>0</v>
      </c>
      <c r="H42" s="16">
        <f>SUM(H43:H46)</f>
        <v>0</v>
      </c>
      <c r="I42" s="16">
        <f t="shared" si="8"/>
        <v>0</v>
      </c>
      <c r="J42" s="16">
        <f t="shared" si="8"/>
        <v>0</v>
      </c>
      <c r="K42" s="16">
        <f t="shared" si="8"/>
        <v>0</v>
      </c>
      <c r="L42" s="16">
        <f>SUM(L43:L46)</f>
        <v>0</v>
      </c>
      <c r="M42" s="16">
        <f>SUM(M43:M46)</f>
        <v>0</v>
      </c>
      <c r="N42" s="27">
        <f t="shared" si="8"/>
        <v>0</v>
      </c>
      <c r="O42" s="28">
        <f t="shared" si="8"/>
        <v>0</v>
      </c>
      <c r="P42" s="16">
        <f t="shared" si="8"/>
        <v>0</v>
      </c>
      <c r="Q42" s="29">
        <f t="shared" si="8"/>
        <v>0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>
        <v>126837</v>
      </c>
      <c r="D47" s="16">
        <v>126837</v>
      </c>
      <c r="E47" s="16">
        <v>126837</v>
      </c>
      <c r="F47" s="16">
        <v>126837</v>
      </c>
      <c r="G47" s="16">
        <v>126837</v>
      </c>
      <c r="H47" s="16">
        <v>126837</v>
      </c>
      <c r="I47" s="16">
        <v>126837</v>
      </c>
      <c r="J47" s="16">
        <v>126837</v>
      </c>
      <c r="K47" s="16">
        <v>126837</v>
      </c>
      <c r="L47" s="16">
        <v>126837</v>
      </c>
      <c r="M47" s="16">
        <v>126837</v>
      </c>
      <c r="N47" s="27">
        <v>126793</v>
      </c>
      <c r="O47" s="28">
        <v>1522000</v>
      </c>
      <c r="P47" s="16">
        <v>1542000</v>
      </c>
      <c r="Q47" s="29">
        <v>1588000</v>
      </c>
    </row>
    <row r="48" spans="1:17" ht="13.5">
      <c r="A48" s="5" t="s">
        <v>44</v>
      </c>
      <c r="B48" s="6"/>
      <c r="C48" s="41">
        <f aca="true" t="shared" si="9" ref="C48:Q48">+C28+C32+C38+C42+C47</f>
        <v>13951137</v>
      </c>
      <c r="D48" s="41">
        <f t="shared" si="9"/>
        <v>13951137</v>
      </c>
      <c r="E48" s="41">
        <f>+E28+E32+E38+E42+E47</f>
        <v>13951137</v>
      </c>
      <c r="F48" s="41">
        <f>+F28+F32+F38+F42+F47</f>
        <v>13951137</v>
      </c>
      <c r="G48" s="41">
        <f>+G28+G32+G38+G42+G47</f>
        <v>13951137</v>
      </c>
      <c r="H48" s="41">
        <f>+H28+H32+H38+H42+H47</f>
        <v>13951137</v>
      </c>
      <c r="I48" s="41">
        <f t="shared" si="9"/>
        <v>13951137</v>
      </c>
      <c r="J48" s="41">
        <f t="shared" si="9"/>
        <v>13951137</v>
      </c>
      <c r="K48" s="41">
        <f t="shared" si="9"/>
        <v>13951137</v>
      </c>
      <c r="L48" s="41">
        <f>+L28+L32+L38+L42+L47</f>
        <v>13951137</v>
      </c>
      <c r="M48" s="41">
        <f>+M28+M32+M38+M42+M47</f>
        <v>13951137</v>
      </c>
      <c r="N48" s="42">
        <f t="shared" si="9"/>
        <v>13949493</v>
      </c>
      <c r="O48" s="43">
        <f t="shared" si="9"/>
        <v>167412000</v>
      </c>
      <c r="P48" s="41">
        <f t="shared" si="9"/>
        <v>174426895</v>
      </c>
      <c r="Q48" s="44">
        <f t="shared" si="9"/>
        <v>182706570</v>
      </c>
    </row>
    <row r="49" spans="1:17" ht="13.5">
      <c r="A49" s="10" t="s">
        <v>68</v>
      </c>
      <c r="B49" s="6">
        <v>1</v>
      </c>
      <c r="C49" s="45">
        <f aca="true" t="shared" si="10" ref="C49:Q49">+C25-C48</f>
        <v>-152724</v>
      </c>
      <c r="D49" s="45">
        <f t="shared" si="10"/>
        <v>-152724</v>
      </c>
      <c r="E49" s="45">
        <f t="shared" si="10"/>
        <v>-152724</v>
      </c>
      <c r="F49" s="45">
        <f t="shared" si="10"/>
        <v>-152724</v>
      </c>
      <c r="G49" s="45">
        <f t="shared" si="10"/>
        <v>-152724</v>
      </c>
      <c r="H49" s="45">
        <f t="shared" si="10"/>
        <v>-152724</v>
      </c>
      <c r="I49" s="45">
        <f t="shared" si="10"/>
        <v>-152724</v>
      </c>
      <c r="J49" s="45">
        <f t="shared" si="10"/>
        <v>-152724</v>
      </c>
      <c r="K49" s="45">
        <f t="shared" si="10"/>
        <v>-152724</v>
      </c>
      <c r="L49" s="45">
        <f>+L25-L48</f>
        <v>-152724</v>
      </c>
      <c r="M49" s="45">
        <f>+M25-M48</f>
        <v>-152724</v>
      </c>
      <c r="N49" s="46">
        <f t="shared" si="10"/>
        <v>-151036</v>
      </c>
      <c r="O49" s="47">
        <f t="shared" si="10"/>
        <v>-1831000</v>
      </c>
      <c r="P49" s="45">
        <f t="shared" si="10"/>
        <v>-4070895</v>
      </c>
      <c r="Q49" s="48">
        <f t="shared" si="10"/>
        <v>-6979570</v>
      </c>
    </row>
    <row r="50" spans="1:17" ht="13.5">
      <c r="A50" s="11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70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45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-7872913</v>
      </c>
      <c r="D5" s="16">
        <f t="shared" si="0"/>
        <v>-7872913</v>
      </c>
      <c r="E5" s="16">
        <f t="shared" si="0"/>
        <v>-7872913</v>
      </c>
      <c r="F5" s="16">
        <f t="shared" si="0"/>
        <v>-7872913</v>
      </c>
      <c r="G5" s="16">
        <f t="shared" si="0"/>
        <v>-7872913</v>
      </c>
      <c r="H5" s="16">
        <f t="shared" si="0"/>
        <v>-7872906</v>
      </c>
      <c r="I5" s="16">
        <f t="shared" si="0"/>
        <v>-7872913</v>
      </c>
      <c r="J5" s="16">
        <f t="shared" si="0"/>
        <v>-7872913</v>
      </c>
      <c r="K5" s="16">
        <f t="shared" si="0"/>
        <v>-7872913</v>
      </c>
      <c r="L5" s="16">
        <f>SUM(L6:L8)</f>
        <v>-7872913</v>
      </c>
      <c r="M5" s="16">
        <f>SUM(M6:M8)</f>
        <v>-7872913</v>
      </c>
      <c r="N5" s="17">
        <f t="shared" si="0"/>
        <v>-7872913</v>
      </c>
      <c r="O5" s="18">
        <f t="shared" si="0"/>
        <v>-94474949</v>
      </c>
      <c r="P5" s="16">
        <f t="shared" si="0"/>
        <v>-101643082</v>
      </c>
      <c r="Q5" s="17">
        <f t="shared" si="0"/>
        <v>-88573687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-7872913</v>
      </c>
      <c r="D7" s="23">
        <v>-7872913</v>
      </c>
      <c r="E7" s="23">
        <v>-7872913</v>
      </c>
      <c r="F7" s="23">
        <v>-7872913</v>
      </c>
      <c r="G7" s="23">
        <v>-7872913</v>
      </c>
      <c r="H7" s="23">
        <v>-7872906</v>
      </c>
      <c r="I7" s="23">
        <v>-7872913</v>
      </c>
      <c r="J7" s="23">
        <v>-7872913</v>
      </c>
      <c r="K7" s="23">
        <v>-7872913</v>
      </c>
      <c r="L7" s="23">
        <v>-7872913</v>
      </c>
      <c r="M7" s="23">
        <v>-7872913</v>
      </c>
      <c r="N7" s="24">
        <v>-7872913</v>
      </c>
      <c r="O7" s="25">
        <v>-94474949</v>
      </c>
      <c r="P7" s="23">
        <v>-101643082</v>
      </c>
      <c r="Q7" s="26">
        <v>-88573687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0</v>
      </c>
      <c r="D9" s="16">
        <f t="shared" si="1"/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6">
        <f t="shared" si="1"/>
        <v>0</v>
      </c>
      <c r="J9" s="16">
        <f t="shared" si="1"/>
        <v>0</v>
      </c>
      <c r="K9" s="16">
        <f t="shared" si="1"/>
        <v>0</v>
      </c>
      <c r="L9" s="16">
        <f>SUM(L10:L14)</f>
        <v>0</v>
      </c>
      <c r="M9" s="16">
        <f>SUM(M10:M14)</f>
        <v>0</v>
      </c>
      <c r="N9" s="27">
        <f t="shared" si="1"/>
        <v>0</v>
      </c>
      <c r="O9" s="28">
        <f t="shared" si="1"/>
        <v>0</v>
      </c>
      <c r="P9" s="16">
        <f t="shared" si="1"/>
        <v>0</v>
      </c>
      <c r="Q9" s="29">
        <f t="shared" si="1"/>
        <v>0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-83333</v>
      </c>
      <c r="D15" s="16">
        <f t="shared" si="2"/>
        <v>-83333</v>
      </c>
      <c r="E15" s="16">
        <f t="shared" si="2"/>
        <v>-83333</v>
      </c>
      <c r="F15" s="16">
        <f t="shared" si="2"/>
        <v>-83333</v>
      </c>
      <c r="G15" s="16">
        <f t="shared" si="2"/>
        <v>-83333</v>
      </c>
      <c r="H15" s="16">
        <f t="shared" si="2"/>
        <v>-83337</v>
      </c>
      <c r="I15" s="16">
        <f t="shared" si="2"/>
        <v>-83333</v>
      </c>
      <c r="J15" s="16">
        <f t="shared" si="2"/>
        <v>-83333</v>
      </c>
      <c r="K15" s="16">
        <f t="shared" si="2"/>
        <v>-83333</v>
      </c>
      <c r="L15" s="16">
        <f>SUM(L16:L18)</f>
        <v>-83333</v>
      </c>
      <c r="M15" s="16">
        <f>SUM(M16:M18)</f>
        <v>-83333</v>
      </c>
      <c r="N15" s="27">
        <f t="shared" si="2"/>
        <v>-83333</v>
      </c>
      <c r="O15" s="28">
        <f t="shared" si="2"/>
        <v>-1000000</v>
      </c>
      <c r="P15" s="16">
        <f t="shared" si="2"/>
        <v>0</v>
      </c>
      <c r="Q15" s="29">
        <f t="shared" si="2"/>
        <v>-18125052</v>
      </c>
    </row>
    <row r="16" spans="1:17" ht="13.5">
      <c r="A16" s="3" t="s">
        <v>33</v>
      </c>
      <c r="B16" s="2"/>
      <c r="C16" s="19">
        <v>-83333</v>
      </c>
      <c r="D16" s="19">
        <v>-83333</v>
      </c>
      <c r="E16" s="19">
        <v>-83333</v>
      </c>
      <c r="F16" s="19">
        <v>-83333</v>
      </c>
      <c r="G16" s="19">
        <v>-83333</v>
      </c>
      <c r="H16" s="19">
        <v>-83337</v>
      </c>
      <c r="I16" s="19">
        <v>-83333</v>
      </c>
      <c r="J16" s="19">
        <v>-83333</v>
      </c>
      <c r="K16" s="19">
        <v>-83333</v>
      </c>
      <c r="L16" s="19">
        <v>-83333</v>
      </c>
      <c r="M16" s="19">
        <v>-83333</v>
      </c>
      <c r="N16" s="20">
        <v>-83333</v>
      </c>
      <c r="O16" s="21">
        <v>-1000000</v>
      </c>
      <c r="P16" s="19"/>
      <c r="Q16" s="22"/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>
        <v>-18125052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-8184935</v>
      </c>
      <c r="D19" s="16">
        <f t="shared" si="3"/>
        <v>-8184935</v>
      </c>
      <c r="E19" s="16">
        <f t="shared" si="3"/>
        <v>-8184935</v>
      </c>
      <c r="F19" s="16">
        <f t="shared" si="3"/>
        <v>-8184935</v>
      </c>
      <c r="G19" s="16">
        <f t="shared" si="3"/>
        <v>-8184935</v>
      </c>
      <c r="H19" s="16">
        <f t="shared" si="3"/>
        <v>-8184943</v>
      </c>
      <c r="I19" s="16">
        <f t="shared" si="3"/>
        <v>-8184935</v>
      </c>
      <c r="J19" s="16">
        <f t="shared" si="3"/>
        <v>-8184935</v>
      </c>
      <c r="K19" s="16">
        <f t="shared" si="3"/>
        <v>-8184935</v>
      </c>
      <c r="L19" s="16">
        <f>SUM(L20:L23)</f>
        <v>-8184935</v>
      </c>
      <c r="M19" s="16">
        <f>SUM(M20:M23)</f>
        <v>-8184935</v>
      </c>
      <c r="N19" s="27">
        <f t="shared" si="3"/>
        <v>-8184935</v>
      </c>
      <c r="O19" s="28">
        <f t="shared" si="3"/>
        <v>-98219228</v>
      </c>
      <c r="P19" s="16">
        <f t="shared" si="3"/>
        <v>-102932496</v>
      </c>
      <c r="Q19" s="29">
        <f t="shared" si="3"/>
        <v>-103474635</v>
      </c>
    </row>
    <row r="20" spans="1:17" ht="13.5">
      <c r="A20" s="3" t="s">
        <v>37</v>
      </c>
      <c r="B20" s="2"/>
      <c r="C20" s="19">
        <v>-3255506</v>
      </c>
      <c r="D20" s="19">
        <v>-3255506</v>
      </c>
      <c r="E20" s="19">
        <v>-3255506</v>
      </c>
      <c r="F20" s="19">
        <v>-3255506</v>
      </c>
      <c r="G20" s="19">
        <v>-3255506</v>
      </c>
      <c r="H20" s="19">
        <v>-3255513</v>
      </c>
      <c r="I20" s="19">
        <v>-3255506</v>
      </c>
      <c r="J20" s="19">
        <v>-3255506</v>
      </c>
      <c r="K20" s="19">
        <v>-3255506</v>
      </c>
      <c r="L20" s="19">
        <v>-3255506</v>
      </c>
      <c r="M20" s="19">
        <v>-3255506</v>
      </c>
      <c r="N20" s="20">
        <v>-3255506</v>
      </c>
      <c r="O20" s="21">
        <v>-39066079</v>
      </c>
      <c r="P20" s="19">
        <v>-40622848</v>
      </c>
      <c r="Q20" s="22">
        <v>-40992601</v>
      </c>
    </row>
    <row r="21" spans="1:17" ht="13.5">
      <c r="A21" s="3" t="s">
        <v>38</v>
      </c>
      <c r="B21" s="2"/>
      <c r="C21" s="19">
        <v>-2910644</v>
      </c>
      <c r="D21" s="19">
        <v>-2910644</v>
      </c>
      <c r="E21" s="19">
        <v>-2910644</v>
      </c>
      <c r="F21" s="19">
        <v>-2910644</v>
      </c>
      <c r="G21" s="19">
        <v>-2910644</v>
      </c>
      <c r="H21" s="19">
        <v>-2910650</v>
      </c>
      <c r="I21" s="19">
        <v>-2910644</v>
      </c>
      <c r="J21" s="19">
        <v>-2910644</v>
      </c>
      <c r="K21" s="19">
        <v>-2910644</v>
      </c>
      <c r="L21" s="19">
        <v>-2910644</v>
      </c>
      <c r="M21" s="19">
        <v>-2910644</v>
      </c>
      <c r="N21" s="20">
        <v>-2910644</v>
      </c>
      <c r="O21" s="21">
        <v>-34927734</v>
      </c>
      <c r="P21" s="19">
        <v>-36813832</v>
      </c>
      <c r="Q21" s="22">
        <v>-36915681</v>
      </c>
    </row>
    <row r="22" spans="1:17" ht="13.5">
      <c r="A22" s="3" t="s">
        <v>39</v>
      </c>
      <c r="B22" s="2"/>
      <c r="C22" s="23">
        <v>-1019460</v>
      </c>
      <c r="D22" s="23">
        <v>-1019460</v>
      </c>
      <c r="E22" s="23">
        <v>-1019460</v>
      </c>
      <c r="F22" s="23">
        <v>-1019460</v>
      </c>
      <c r="G22" s="23">
        <v>-1019460</v>
      </c>
      <c r="H22" s="23">
        <v>-1019449</v>
      </c>
      <c r="I22" s="23">
        <v>-1019460</v>
      </c>
      <c r="J22" s="23">
        <v>-1019460</v>
      </c>
      <c r="K22" s="23">
        <v>-1019460</v>
      </c>
      <c r="L22" s="23">
        <v>-1019460</v>
      </c>
      <c r="M22" s="23">
        <v>-1019460</v>
      </c>
      <c r="N22" s="24">
        <v>-1019460</v>
      </c>
      <c r="O22" s="25">
        <v>-12233509</v>
      </c>
      <c r="P22" s="23">
        <v>-12856347</v>
      </c>
      <c r="Q22" s="26">
        <v>-12891916</v>
      </c>
    </row>
    <row r="23" spans="1:17" ht="13.5">
      <c r="A23" s="3" t="s">
        <v>40</v>
      </c>
      <c r="B23" s="2"/>
      <c r="C23" s="19">
        <v>-999325</v>
      </c>
      <c r="D23" s="19">
        <v>-999325</v>
      </c>
      <c r="E23" s="19">
        <v>-999325</v>
      </c>
      <c r="F23" s="19">
        <v>-999325</v>
      </c>
      <c r="G23" s="19">
        <v>-999325</v>
      </c>
      <c r="H23" s="19">
        <v>-999331</v>
      </c>
      <c r="I23" s="19">
        <v>-999325</v>
      </c>
      <c r="J23" s="19">
        <v>-999325</v>
      </c>
      <c r="K23" s="19">
        <v>-999325</v>
      </c>
      <c r="L23" s="19">
        <v>-999325</v>
      </c>
      <c r="M23" s="19">
        <v>-999325</v>
      </c>
      <c r="N23" s="20">
        <v>-999325</v>
      </c>
      <c r="O23" s="21">
        <v>-11991906</v>
      </c>
      <c r="P23" s="19">
        <v>-12639469</v>
      </c>
      <c r="Q23" s="22">
        <v>-12674437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-16141181</v>
      </c>
      <c r="D25" s="41">
        <f t="shared" si="4"/>
        <v>-16141181</v>
      </c>
      <c r="E25" s="41">
        <f t="shared" si="4"/>
        <v>-16141181</v>
      </c>
      <c r="F25" s="41">
        <f t="shared" si="4"/>
        <v>-16141181</v>
      </c>
      <c r="G25" s="41">
        <f t="shared" si="4"/>
        <v>-16141181</v>
      </c>
      <c r="H25" s="41">
        <f t="shared" si="4"/>
        <v>-16141186</v>
      </c>
      <c r="I25" s="41">
        <f t="shared" si="4"/>
        <v>-16141181</v>
      </c>
      <c r="J25" s="41">
        <f t="shared" si="4"/>
        <v>-16141181</v>
      </c>
      <c r="K25" s="41">
        <f t="shared" si="4"/>
        <v>-16141181</v>
      </c>
      <c r="L25" s="41">
        <f>+L5+L9+L15+L19+L24</f>
        <v>-16141181</v>
      </c>
      <c r="M25" s="41">
        <f>+M5+M9+M15+M19+M24</f>
        <v>-16141181</v>
      </c>
      <c r="N25" s="42">
        <f t="shared" si="4"/>
        <v>-16141181</v>
      </c>
      <c r="O25" s="43">
        <f t="shared" si="4"/>
        <v>-193694177</v>
      </c>
      <c r="P25" s="41">
        <f t="shared" si="4"/>
        <v>-204575578</v>
      </c>
      <c r="Q25" s="44">
        <f t="shared" si="4"/>
        <v>-210173374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10181061</v>
      </c>
      <c r="D28" s="16">
        <f t="shared" si="5"/>
        <v>10181061</v>
      </c>
      <c r="E28" s="16">
        <f>SUM(E29:E31)</f>
        <v>10181061</v>
      </c>
      <c r="F28" s="16">
        <f>SUM(F29:F31)</f>
        <v>10181061</v>
      </c>
      <c r="G28" s="16">
        <f>SUM(G29:G31)</f>
        <v>10181061</v>
      </c>
      <c r="H28" s="16">
        <f>SUM(H29:H31)</f>
        <v>10181033</v>
      </c>
      <c r="I28" s="16">
        <f t="shared" si="5"/>
        <v>10181061</v>
      </c>
      <c r="J28" s="16">
        <f t="shared" si="5"/>
        <v>10181061</v>
      </c>
      <c r="K28" s="16">
        <f t="shared" si="5"/>
        <v>10181061</v>
      </c>
      <c r="L28" s="16">
        <f>SUM(L29:L31)</f>
        <v>10181061</v>
      </c>
      <c r="M28" s="16">
        <f>SUM(M29:M31)</f>
        <v>10181061</v>
      </c>
      <c r="N28" s="17">
        <f t="shared" si="5"/>
        <v>10181061</v>
      </c>
      <c r="O28" s="18">
        <f t="shared" si="5"/>
        <v>122172704</v>
      </c>
      <c r="P28" s="16">
        <f t="shared" si="5"/>
        <v>124638763</v>
      </c>
      <c r="Q28" s="17">
        <f t="shared" si="5"/>
        <v>129527057</v>
      </c>
    </row>
    <row r="29" spans="1:17" ht="13.5">
      <c r="A29" s="3" t="s">
        <v>23</v>
      </c>
      <c r="B29" s="2"/>
      <c r="C29" s="19">
        <v>1462284</v>
      </c>
      <c r="D29" s="19">
        <v>1462284</v>
      </c>
      <c r="E29" s="19">
        <v>1462284</v>
      </c>
      <c r="F29" s="19">
        <v>1462284</v>
      </c>
      <c r="G29" s="19">
        <v>1462284</v>
      </c>
      <c r="H29" s="19">
        <v>1462332</v>
      </c>
      <c r="I29" s="19">
        <v>1462284</v>
      </c>
      <c r="J29" s="19">
        <v>1462284</v>
      </c>
      <c r="K29" s="19">
        <v>1462284</v>
      </c>
      <c r="L29" s="19">
        <v>1462284</v>
      </c>
      <c r="M29" s="19">
        <v>1462284</v>
      </c>
      <c r="N29" s="20">
        <v>1462284</v>
      </c>
      <c r="O29" s="21">
        <v>17547456</v>
      </c>
      <c r="P29" s="19">
        <v>18730318</v>
      </c>
      <c r="Q29" s="22">
        <v>18522861</v>
      </c>
    </row>
    <row r="30" spans="1:17" ht="13.5">
      <c r="A30" s="3" t="s">
        <v>24</v>
      </c>
      <c r="B30" s="2"/>
      <c r="C30" s="23">
        <v>8592855</v>
      </c>
      <c r="D30" s="23">
        <v>8592855</v>
      </c>
      <c r="E30" s="23">
        <v>8592855</v>
      </c>
      <c r="F30" s="23">
        <v>8592855</v>
      </c>
      <c r="G30" s="23">
        <v>8592855</v>
      </c>
      <c r="H30" s="23">
        <v>8592801</v>
      </c>
      <c r="I30" s="23">
        <v>8592855</v>
      </c>
      <c r="J30" s="23">
        <v>8592855</v>
      </c>
      <c r="K30" s="23">
        <v>8592855</v>
      </c>
      <c r="L30" s="23">
        <v>8592855</v>
      </c>
      <c r="M30" s="23">
        <v>8592855</v>
      </c>
      <c r="N30" s="24">
        <v>8592855</v>
      </c>
      <c r="O30" s="25">
        <v>103114206</v>
      </c>
      <c r="P30" s="23">
        <v>104315810</v>
      </c>
      <c r="Q30" s="26">
        <v>109325555</v>
      </c>
    </row>
    <row r="31" spans="1:17" ht="13.5">
      <c r="A31" s="3" t="s">
        <v>25</v>
      </c>
      <c r="B31" s="2"/>
      <c r="C31" s="19">
        <v>125922</v>
      </c>
      <c r="D31" s="19">
        <v>125922</v>
      </c>
      <c r="E31" s="19">
        <v>125922</v>
      </c>
      <c r="F31" s="19">
        <v>125922</v>
      </c>
      <c r="G31" s="19">
        <v>125922</v>
      </c>
      <c r="H31" s="19">
        <v>125900</v>
      </c>
      <c r="I31" s="19">
        <v>125922</v>
      </c>
      <c r="J31" s="19">
        <v>125922</v>
      </c>
      <c r="K31" s="19">
        <v>125922</v>
      </c>
      <c r="L31" s="19">
        <v>125922</v>
      </c>
      <c r="M31" s="19">
        <v>125922</v>
      </c>
      <c r="N31" s="20">
        <v>125922</v>
      </c>
      <c r="O31" s="21">
        <v>1511042</v>
      </c>
      <c r="P31" s="19">
        <v>1592635</v>
      </c>
      <c r="Q31" s="22">
        <v>1678641</v>
      </c>
    </row>
    <row r="32" spans="1:17" ht="13.5">
      <c r="A32" s="1" t="s">
        <v>26</v>
      </c>
      <c r="B32" s="2"/>
      <c r="C32" s="16">
        <f aca="true" t="shared" si="6" ref="C32:Q32">SUM(C33:C37)</f>
        <v>303139</v>
      </c>
      <c r="D32" s="16">
        <f t="shared" si="6"/>
        <v>303139</v>
      </c>
      <c r="E32" s="16">
        <f>SUM(E33:E37)</f>
        <v>303139</v>
      </c>
      <c r="F32" s="16">
        <f>SUM(F33:F37)</f>
        <v>303139</v>
      </c>
      <c r="G32" s="16">
        <f>SUM(G33:G37)</f>
        <v>303139</v>
      </c>
      <c r="H32" s="16">
        <f>SUM(H33:H37)</f>
        <v>303141</v>
      </c>
      <c r="I32" s="16">
        <f t="shared" si="6"/>
        <v>303139</v>
      </c>
      <c r="J32" s="16">
        <f t="shared" si="6"/>
        <v>303139</v>
      </c>
      <c r="K32" s="16">
        <f t="shared" si="6"/>
        <v>303139</v>
      </c>
      <c r="L32" s="16">
        <f>SUM(L33:L37)</f>
        <v>303139</v>
      </c>
      <c r="M32" s="16">
        <f>SUM(M33:M37)</f>
        <v>303139</v>
      </c>
      <c r="N32" s="27">
        <f t="shared" si="6"/>
        <v>303139</v>
      </c>
      <c r="O32" s="28">
        <f t="shared" si="6"/>
        <v>3637670</v>
      </c>
      <c r="P32" s="16">
        <f t="shared" si="6"/>
        <v>4348163</v>
      </c>
      <c r="Q32" s="29">
        <f t="shared" si="6"/>
        <v>4582965</v>
      </c>
    </row>
    <row r="33" spans="1:17" ht="13.5">
      <c r="A33" s="3" t="s">
        <v>27</v>
      </c>
      <c r="B33" s="2"/>
      <c r="C33" s="19">
        <v>62500</v>
      </c>
      <c r="D33" s="19">
        <v>62500</v>
      </c>
      <c r="E33" s="19">
        <v>62500</v>
      </c>
      <c r="F33" s="19">
        <v>62500</v>
      </c>
      <c r="G33" s="19">
        <v>62500</v>
      </c>
      <c r="H33" s="19">
        <v>62500</v>
      </c>
      <c r="I33" s="19">
        <v>62500</v>
      </c>
      <c r="J33" s="19">
        <v>62500</v>
      </c>
      <c r="K33" s="19">
        <v>62500</v>
      </c>
      <c r="L33" s="19">
        <v>62500</v>
      </c>
      <c r="M33" s="19">
        <v>62500</v>
      </c>
      <c r="N33" s="20">
        <v>62500</v>
      </c>
      <c r="O33" s="21">
        <v>750000</v>
      </c>
      <c r="P33" s="19">
        <v>1001300</v>
      </c>
      <c r="Q33" s="22">
        <v>1055370</v>
      </c>
    </row>
    <row r="34" spans="1:17" ht="13.5">
      <c r="A34" s="3" t="s">
        <v>28</v>
      </c>
      <c r="B34" s="2"/>
      <c r="C34" s="19">
        <v>20833</v>
      </c>
      <c r="D34" s="19">
        <v>20833</v>
      </c>
      <c r="E34" s="19">
        <v>20833</v>
      </c>
      <c r="F34" s="19">
        <v>20833</v>
      </c>
      <c r="G34" s="19">
        <v>20833</v>
      </c>
      <c r="H34" s="19">
        <v>20837</v>
      </c>
      <c r="I34" s="19">
        <v>20833</v>
      </c>
      <c r="J34" s="19">
        <v>20833</v>
      </c>
      <c r="K34" s="19">
        <v>20833</v>
      </c>
      <c r="L34" s="19">
        <v>20833</v>
      </c>
      <c r="M34" s="19">
        <v>20833</v>
      </c>
      <c r="N34" s="20">
        <v>20833</v>
      </c>
      <c r="O34" s="21">
        <v>250000</v>
      </c>
      <c r="P34" s="19">
        <v>569160</v>
      </c>
      <c r="Q34" s="22">
        <v>599895</v>
      </c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>
        <v>203139</v>
      </c>
      <c r="D36" s="19">
        <v>203139</v>
      </c>
      <c r="E36" s="19">
        <v>203139</v>
      </c>
      <c r="F36" s="19">
        <v>203139</v>
      </c>
      <c r="G36" s="19">
        <v>203139</v>
      </c>
      <c r="H36" s="19">
        <v>203141</v>
      </c>
      <c r="I36" s="19">
        <v>203139</v>
      </c>
      <c r="J36" s="19">
        <v>203139</v>
      </c>
      <c r="K36" s="19">
        <v>203139</v>
      </c>
      <c r="L36" s="19">
        <v>203139</v>
      </c>
      <c r="M36" s="19">
        <v>203139</v>
      </c>
      <c r="N36" s="20">
        <v>203139</v>
      </c>
      <c r="O36" s="21">
        <v>2437670</v>
      </c>
      <c r="P36" s="19">
        <v>2567303</v>
      </c>
      <c r="Q36" s="22">
        <v>2705938</v>
      </c>
    </row>
    <row r="37" spans="1:17" ht="13.5">
      <c r="A37" s="3" t="s">
        <v>31</v>
      </c>
      <c r="B37" s="2"/>
      <c r="C37" s="23">
        <v>16667</v>
      </c>
      <c r="D37" s="23">
        <v>16667</v>
      </c>
      <c r="E37" s="23">
        <v>16667</v>
      </c>
      <c r="F37" s="23">
        <v>16667</v>
      </c>
      <c r="G37" s="23">
        <v>16667</v>
      </c>
      <c r="H37" s="23">
        <v>16663</v>
      </c>
      <c r="I37" s="23">
        <v>16667</v>
      </c>
      <c r="J37" s="23">
        <v>16667</v>
      </c>
      <c r="K37" s="23">
        <v>16667</v>
      </c>
      <c r="L37" s="23">
        <v>16667</v>
      </c>
      <c r="M37" s="23">
        <v>16667</v>
      </c>
      <c r="N37" s="24">
        <v>16667</v>
      </c>
      <c r="O37" s="25">
        <v>200000</v>
      </c>
      <c r="P37" s="23">
        <v>210400</v>
      </c>
      <c r="Q37" s="26">
        <v>221762</v>
      </c>
    </row>
    <row r="38" spans="1:17" ht="13.5">
      <c r="A38" s="1" t="s">
        <v>32</v>
      </c>
      <c r="B38" s="4"/>
      <c r="C38" s="16">
        <f aca="true" t="shared" si="7" ref="C38:Q38">SUM(C39:C41)</f>
        <v>675543</v>
      </c>
      <c r="D38" s="16">
        <f t="shared" si="7"/>
        <v>675543</v>
      </c>
      <c r="E38" s="16">
        <f>SUM(E39:E41)</f>
        <v>675543</v>
      </c>
      <c r="F38" s="16">
        <f>SUM(F39:F41)</f>
        <v>675543</v>
      </c>
      <c r="G38" s="16">
        <f>SUM(G39:G41)</f>
        <v>675543</v>
      </c>
      <c r="H38" s="16">
        <f>SUM(H39:H41)</f>
        <v>675428</v>
      </c>
      <c r="I38" s="16">
        <f t="shared" si="7"/>
        <v>675543</v>
      </c>
      <c r="J38" s="16">
        <f t="shared" si="7"/>
        <v>675543</v>
      </c>
      <c r="K38" s="16">
        <f t="shared" si="7"/>
        <v>675543</v>
      </c>
      <c r="L38" s="16">
        <f>SUM(L39:L41)</f>
        <v>675543</v>
      </c>
      <c r="M38" s="16">
        <f>SUM(M39:M41)</f>
        <v>675543</v>
      </c>
      <c r="N38" s="27">
        <f t="shared" si="7"/>
        <v>675543</v>
      </c>
      <c r="O38" s="28">
        <f t="shared" si="7"/>
        <v>8106401</v>
      </c>
      <c r="P38" s="16">
        <f t="shared" si="7"/>
        <v>8560327</v>
      </c>
      <c r="Q38" s="29">
        <f t="shared" si="7"/>
        <v>8695589</v>
      </c>
    </row>
    <row r="39" spans="1:17" ht="13.5">
      <c r="A39" s="3" t="s">
        <v>33</v>
      </c>
      <c r="B39" s="2"/>
      <c r="C39" s="19">
        <v>292550</v>
      </c>
      <c r="D39" s="19">
        <v>292550</v>
      </c>
      <c r="E39" s="19">
        <v>292550</v>
      </c>
      <c r="F39" s="19">
        <v>292550</v>
      </c>
      <c r="G39" s="19">
        <v>292550</v>
      </c>
      <c r="H39" s="19">
        <v>292465</v>
      </c>
      <c r="I39" s="19">
        <v>292550</v>
      </c>
      <c r="J39" s="19">
        <v>292550</v>
      </c>
      <c r="K39" s="19">
        <v>292550</v>
      </c>
      <c r="L39" s="19">
        <v>292550</v>
      </c>
      <c r="M39" s="19">
        <v>292550</v>
      </c>
      <c r="N39" s="20">
        <v>292550</v>
      </c>
      <c r="O39" s="21">
        <v>3510515</v>
      </c>
      <c r="P39" s="19">
        <v>3716263</v>
      </c>
      <c r="Q39" s="22">
        <v>3589945</v>
      </c>
    </row>
    <row r="40" spans="1:17" ht="13.5">
      <c r="A40" s="3" t="s">
        <v>34</v>
      </c>
      <c r="B40" s="2"/>
      <c r="C40" s="19">
        <v>382993</v>
      </c>
      <c r="D40" s="19">
        <v>382993</v>
      </c>
      <c r="E40" s="19">
        <v>382993</v>
      </c>
      <c r="F40" s="19">
        <v>382993</v>
      </c>
      <c r="G40" s="19">
        <v>382993</v>
      </c>
      <c r="H40" s="19">
        <v>382963</v>
      </c>
      <c r="I40" s="19">
        <v>382993</v>
      </c>
      <c r="J40" s="19">
        <v>382993</v>
      </c>
      <c r="K40" s="19">
        <v>382993</v>
      </c>
      <c r="L40" s="19">
        <v>382993</v>
      </c>
      <c r="M40" s="19">
        <v>382993</v>
      </c>
      <c r="N40" s="20">
        <v>382993</v>
      </c>
      <c r="O40" s="21">
        <v>4595886</v>
      </c>
      <c r="P40" s="19">
        <v>4844064</v>
      </c>
      <c r="Q40" s="22">
        <v>5105644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4033411</v>
      </c>
      <c r="D42" s="16">
        <f t="shared" si="8"/>
        <v>4033411</v>
      </c>
      <c r="E42" s="16">
        <f>SUM(E43:E46)</f>
        <v>4033411</v>
      </c>
      <c r="F42" s="16">
        <f>SUM(F43:F46)</f>
        <v>4033411</v>
      </c>
      <c r="G42" s="16">
        <f>SUM(G43:G46)</f>
        <v>4033411</v>
      </c>
      <c r="H42" s="16">
        <f>SUM(H43:H46)</f>
        <v>4033426</v>
      </c>
      <c r="I42" s="16">
        <f t="shared" si="8"/>
        <v>4033411</v>
      </c>
      <c r="J42" s="16">
        <f t="shared" si="8"/>
        <v>4033411</v>
      </c>
      <c r="K42" s="16">
        <f t="shared" si="8"/>
        <v>4033411</v>
      </c>
      <c r="L42" s="16">
        <f>SUM(L43:L46)</f>
        <v>4033411</v>
      </c>
      <c r="M42" s="16">
        <f>SUM(M43:M46)</f>
        <v>4033411</v>
      </c>
      <c r="N42" s="27">
        <f t="shared" si="8"/>
        <v>4033411</v>
      </c>
      <c r="O42" s="28">
        <f t="shared" si="8"/>
        <v>48400947</v>
      </c>
      <c r="P42" s="16">
        <f t="shared" si="8"/>
        <v>50261034</v>
      </c>
      <c r="Q42" s="29">
        <f t="shared" si="8"/>
        <v>53163613</v>
      </c>
    </row>
    <row r="43" spans="1:17" ht="13.5">
      <c r="A43" s="3" t="s">
        <v>37</v>
      </c>
      <c r="B43" s="2"/>
      <c r="C43" s="19">
        <v>1981091</v>
      </c>
      <c r="D43" s="19">
        <v>1981091</v>
      </c>
      <c r="E43" s="19">
        <v>1981091</v>
      </c>
      <c r="F43" s="19">
        <v>1981091</v>
      </c>
      <c r="G43" s="19">
        <v>1981091</v>
      </c>
      <c r="H43" s="19">
        <v>1981087</v>
      </c>
      <c r="I43" s="19">
        <v>1981091</v>
      </c>
      <c r="J43" s="19">
        <v>1981091</v>
      </c>
      <c r="K43" s="19">
        <v>1981091</v>
      </c>
      <c r="L43" s="19">
        <v>1981091</v>
      </c>
      <c r="M43" s="19">
        <v>1981091</v>
      </c>
      <c r="N43" s="20">
        <v>1981091</v>
      </c>
      <c r="O43" s="21">
        <v>23773088</v>
      </c>
      <c r="P43" s="19">
        <v>24491589</v>
      </c>
      <c r="Q43" s="22">
        <v>25991977</v>
      </c>
    </row>
    <row r="44" spans="1:17" ht="13.5">
      <c r="A44" s="3" t="s">
        <v>38</v>
      </c>
      <c r="B44" s="2"/>
      <c r="C44" s="19">
        <v>1318426</v>
      </c>
      <c r="D44" s="19">
        <v>1318426</v>
      </c>
      <c r="E44" s="19">
        <v>1318426</v>
      </c>
      <c r="F44" s="19">
        <v>1318426</v>
      </c>
      <c r="G44" s="19">
        <v>1318426</v>
      </c>
      <c r="H44" s="19">
        <v>1318435</v>
      </c>
      <c r="I44" s="19">
        <v>1318426</v>
      </c>
      <c r="J44" s="19">
        <v>1318426</v>
      </c>
      <c r="K44" s="19">
        <v>1318426</v>
      </c>
      <c r="L44" s="19">
        <v>1318426</v>
      </c>
      <c r="M44" s="19">
        <v>1318426</v>
      </c>
      <c r="N44" s="20">
        <v>1318426</v>
      </c>
      <c r="O44" s="21">
        <v>15821121</v>
      </c>
      <c r="P44" s="19">
        <v>16611819</v>
      </c>
      <c r="Q44" s="22">
        <v>16458294</v>
      </c>
    </row>
    <row r="45" spans="1:17" ht="13.5">
      <c r="A45" s="3" t="s">
        <v>39</v>
      </c>
      <c r="B45" s="2"/>
      <c r="C45" s="23">
        <v>477481</v>
      </c>
      <c r="D45" s="23">
        <v>477481</v>
      </c>
      <c r="E45" s="23">
        <v>477481</v>
      </c>
      <c r="F45" s="23">
        <v>477481</v>
      </c>
      <c r="G45" s="23">
        <v>477481</v>
      </c>
      <c r="H45" s="23">
        <v>477472</v>
      </c>
      <c r="I45" s="23">
        <v>477481</v>
      </c>
      <c r="J45" s="23">
        <v>477481</v>
      </c>
      <c r="K45" s="23">
        <v>477481</v>
      </c>
      <c r="L45" s="23">
        <v>477481</v>
      </c>
      <c r="M45" s="23">
        <v>477481</v>
      </c>
      <c r="N45" s="24">
        <v>477481</v>
      </c>
      <c r="O45" s="25">
        <v>5729763</v>
      </c>
      <c r="P45" s="23">
        <v>5914496</v>
      </c>
      <c r="Q45" s="26">
        <v>7295082</v>
      </c>
    </row>
    <row r="46" spans="1:17" ht="13.5">
      <c r="A46" s="3" t="s">
        <v>40</v>
      </c>
      <c r="B46" s="2"/>
      <c r="C46" s="19">
        <v>256413</v>
      </c>
      <c r="D46" s="19">
        <v>256413</v>
      </c>
      <c r="E46" s="19">
        <v>256413</v>
      </c>
      <c r="F46" s="19">
        <v>256413</v>
      </c>
      <c r="G46" s="19">
        <v>256413</v>
      </c>
      <c r="H46" s="19">
        <v>256432</v>
      </c>
      <c r="I46" s="19">
        <v>256413</v>
      </c>
      <c r="J46" s="19">
        <v>256413</v>
      </c>
      <c r="K46" s="19">
        <v>256413</v>
      </c>
      <c r="L46" s="19">
        <v>256413</v>
      </c>
      <c r="M46" s="19">
        <v>256413</v>
      </c>
      <c r="N46" s="20">
        <v>256413</v>
      </c>
      <c r="O46" s="21">
        <v>3076975</v>
      </c>
      <c r="P46" s="19">
        <v>3243130</v>
      </c>
      <c r="Q46" s="22">
        <v>3418260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15193154</v>
      </c>
      <c r="D48" s="41">
        <f t="shared" si="9"/>
        <v>15193154</v>
      </c>
      <c r="E48" s="41">
        <f>+E28+E32+E38+E42+E47</f>
        <v>15193154</v>
      </c>
      <c r="F48" s="41">
        <f>+F28+F32+F38+F42+F47</f>
        <v>15193154</v>
      </c>
      <c r="G48" s="41">
        <f>+G28+G32+G38+G42+G47</f>
        <v>15193154</v>
      </c>
      <c r="H48" s="41">
        <f>+H28+H32+H38+H42+H47</f>
        <v>15193028</v>
      </c>
      <c r="I48" s="41">
        <f t="shared" si="9"/>
        <v>15193154</v>
      </c>
      <c r="J48" s="41">
        <f t="shared" si="9"/>
        <v>15193154</v>
      </c>
      <c r="K48" s="41">
        <f t="shared" si="9"/>
        <v>15193154</v>
      </c>
      <c r="L48" s="41">
        <f>+L28+L32+L38+L42+L47</f>
        <v>15193154</v>
      </c>
      <c r="M48" s="41">
        <f>+M28+M32+M38+M42+M47</f>
        <v>15193154</v>
      </c>
      <c r="N48" s="42">
        <f t="shared" si="9"/>
        <v>15193154</v>
      </c>
      <c r="O48" s="43">
        <f t="shared" si="9"/>
        <v>182317722</v>
      </c>
      <c r="P48" s="41">
        <f t="shared" si="9"/>
        <v>187808287</v>
      </c>
      <c r="Q48" s="44">
        <f t="shared" si="9"/>
        <v>195969224</v>
      </c>
    </row>
    <row r="49" spans="1:17" ht="13.5">
      <c r="A49" s="10" t="s">
        <v>68</v>
      </c>
      <c r="B49" s="6">
        <v>1</v>
      </c>
      <c r="C49" s="45">
        <f aca="true" t="shared" si="10" ref="C49:Q49">+C25-C48</f>
        <v>-31334335</v>
      </c>
      <c r="D49" s="45">
        <f t="shared" si="10"/>
        <v>-31334335</v>
      </c>
      <c r="E49" s="45">
        <f t="shared" si="10"/>
        <v>-31334335</v>
      </c>
      <c r="F49" s="45">
        <f t="shared" si="10"/>
        <v>-31334335</v>
      </c>
      <c r="G49" s="45">
        <f t="shared" si="10"/>
        <v>-31334335</v>
      </c>
      <c r="H49" s="45">
        <f t="shared" si="10"/>
        <v>-31334214</v>
      </c>
      <c r="I49" s="45">
        <f t="shared" si="10"/>
        <v>-31334335</v>
      </c>
      <c r="J49" s="45">
        <f t="shared" si="10"/>
        <v>-31334335</v>
      </c>
      <c r="K49" s="45">
        <f t="shared" si="10"/>
        <v>-31334335</v>
      </c>
      <c r="L49" s="45">
        <f>+L25-L48</f>
        <v>-31334335</v>
      </c>
      <c r="M49" s="45">
        <f>+M25-M48</f>
        <v>-31334335</v>
      </c>
      <c r="N49" s="46">
        <f t="shared" si="10"/>
        <v>-31334335</v>
      </c>
      <c r="O49" s="47">
        <f t="shared" si="10"/>
        <v>-376011899</v>
      </c>
      <c r="P49" s="45">
        <f t="shared" si="10"/>
        <v>-392383865</v>
      </c>
      <c r="Q49" s="48">
        <f t="shared" si="10"/>
        <v>-406142598</v>
      </c>
    </row>
    <row r="50" spans="1:17" ht="13.5">
      <c r="A50" s="11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70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24262966</v>
      </c>
      <c r="D5" s="16">
        <f t="shared" si="0"/>
        <v>24263015</v>
      </c>
      <c r="E5" s="16">
        <f t="shared" si="0"/>
        <v>24263015</v>
      </c>
      <c r="F5" s="16">
        <f t="shared" si="0"/>
        <v>24263015</v>
      </c>
      <c r="G5" s="16">
        <f t="shared" si="0"/>
        <v>24263015</v>
      </c>
      <c r="H5" s="16">
        <f t="shared" si="0"/>
        <v>24263015</v>
      </c>
      <c r="I5" s="16">
        <f t="shared" si="0"/>
        <v>24263015</v>
      </c>
      <c r="J5" s="16">
        <f t="shared" si="0"/>
        <v>24263015</v>
      </c>
      <c r="K5" s="16">
        <f t="shared" si="0"/>
        <v>24263015</v>
      </c>
      <c r="L5" s="16">
        <f>SUM(L6:L8)</f>
        <v>24263015</v>
      </c>
      <c r="M5" s="16">
        <f>SUM(M6:M8)</f>
        <v>24263015</v>
      </c>
      <c r="N5" s="17">
        <f t="shared" si="0"/>
        <v>24263015</v>
      </c>
      <c r="O5" s="18">
        <f t="shared" si="0"/>
        <v>291156131</v>
      </c>
      <c r="P5" s="16">
        <f t="shared" si="0"/>
        <v>310081020</v>
      </c>
      <c r="Q5" s="17">
        <f t="shared" si="0"/>
        <v>330391333</v>
      </c>
    </row>
    <row r="6" spans="1:17" ht="13.5">
      <c r="A6" s="3" t="s">
        <v>23</v>
      </c>
      <c r="B6" s="2"/>
      <c r="C6" s="19">
        <v>14205826</v>
      </c>
      <c r="D6" s="19">
        <v>14205834</v>
      </c>
      <c r="E6" s="19">
        <v>14205834</v>
      </c>
      <c r="F6" s="19">
        <v>14205834</v>
      </c>
      <c r="G6" s="19">
        <v>14205834</v>
      </c>
      <c r="H6" s="19">
        <v>14205834</v>
      </c>
      <c r="I6" s="19">
        <v>14205834</v>
      </c>
      <c r="J6" s="19">
        <v>14205834</v>
      </c>
      <c r="K6" s="19">
        <v>14205834</v>
      </c>
      <c r="L6" s="19">
        <v>14205834</v>
      </c>
      <c r="M6" s="19">
        <v>14205834</v>
      </c>
      <c r="N6" s="20">
        <v>14205834</v>
      </c>
      <c r="O6" s="21">
        <v>170470000</v>
      </c>
      <c r="P6" s="19">
        <v>181550550</v>
      </c>
      <c r="Q6" s="22">
        <v>193442112</v>
      </c>
    </row>
    <row r="7" spans="1:17" ht="13.5">
      <c r="A7" s="3" t="s">
        <v>24</v>
      </c>
      <c r="B7" s="2"/>
      <c r="C7" s="23">
        <v>10057140</v>
      </c>
      <c r="D7" s="23">
        <v>10057181</v>
      </c>
      <c r="E7" s="23">
        <v>10057181</v>
      </c>
      <c r="F7" s="23">
        <v>10057181</v>
      </c>
      <c r="G7" s="23">
        <v>10057181</v>
      </c>
      <c r="H7" s="23">
        <v>10057181</v>
      </c>
      <c r="I7" s="23">
        <v>10057181</v>
      </c>
      <c r="J7" s="23">
        <v>10057181</v>
      </c>
      <c r="K7" s="23">
        <v>10057181</v>
      </c>
      <c r="L7" s="23">
        <v>10057181</v>
      </c>
      <c r="M7" s="23">
        <v>10057181</v>
      </c>
      <c r="N7" s="24">
        <v>10057181</v>
      </c>
      <c r="O7" s="25">
        <v>120686131</v>
      </c>
      <c r="P7" s="23">
        <v>128530470</v>
      </c>
      <c r="Q7" s="26">
        <v>136949221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71828</v>
      </c>
      <c r="D9" s="16">
        <f t="shared" si="1"/>
        <v>71836</v>
      </c>
      <c r="E9" s="16">
        <f t="shared" si="1"/>
        <v>71836</v>
      </c>
      <c r="F9" s="16">
        <f t="shared" si="1"/>
        <v>71836</v>
      </c>
      <c r="G9" s="16">
        <f t="shared" si="1"/>
        <v>71836</v>
      </c>
      <c r="H9" s="16">
        <f t="shared" si="1"/>
        <v>71836</v>
      </c>
      <c r="I9" s="16">
        <f t="shared" si="1"/>
        <v>71836</v>
      </c>
      <c r="J9" s="16">
        <f t="shared" si="1"/>
        <v>71836</v>
      </c>
      <c r="K9" s="16">
        <f t="shared" si="1"/>
        <v>71836</v>
      </c>
      <c r="L9" s="16">
        <f>SUM(L10:L14)</f>
        <v>71836</v>
      </c>
      <c r="M9" s="16">
        <f>SUM(M10:M14)</f>
        <v>71836</v>
      </c>
      <c r="N9" s="27">
        <f t="shared" si="1"/>
        <v>71836</v>
      </c>
      <c r="O9" s="28">
        <f t="shared" si="1"/>
        <v>862024</v>
      </c>
      <c r="P9" s="16">
        <f t="shared" si="1"/>
        <v>918032</v>
      </c>
      <c r="Q9" s="29">
        <f t="shared" si="1"/>
        <v>978163</v>
      </c>
    </row>
    <row r="10" spans="1:17" ht="13.5">
      <c r="A10" s="3" t="s">
        <v>27</v>
      </c>
      <c r="B10" s="2"/>
      <c r="C10" s="19">
        <v>71828</v>
      </c>
      <c r="D10" s="19">
        <v>71836</v>
      </c>
      <c r="E10" s="19">
        <v>71836</v>
      </c>
      <c r="F10" s="19">
        <v>71836</v>
      </c>
      <c r="G10" s="19">
        <v>71836</v>
      </c>
      <c r="H10" s="19">
        <v>71836</v>
      </c>
      <c r="I10" s="19">
        <v>71836</v>
      </c>
      <c r="J10" s="19">
        <v>71836</v>
      </c>
      <c r="K10" s="19">
        <v>71836</v>
      </c>
      <c r="L10" s="19">
        <v>71836</v>
      </c>
      <c r="M10" s="19">
        <v>71836</v>
      </c>
      <c r="N10" s="20">
        <v>71836</v>
      </c>
      <c r="O10" s="21">
        <v>862024</v>
      </c>
      <c r="P10" s="19">
        <v>918032</v>
      </c>
      <c r="Q10" s="22">
        <v>978163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0</v>
      </c>
      <c r="D15" s="16">
        <f t="shared" si="2"/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>SUM(L16:L18)</f>
        <v>0</v>
      </c>
      <c r="M15" s="16">
        <f>SUM(M16:M18)</f>
        <v>0</v>
      </c>
      <c r="N15" s="27">
        <f t="shared" si="2"/>
        <v>0</v>
      </c>
      <c r="O15" s="28">
        <f t="shared" si="2"/>
        <v>0</v>
      </c>
      <c r="P15" s="16">
        <f t="shared" si="2"/>
        <v>0</v>
      </c>
      <c r="Q15" s="29">
        <f t="shared" si="2"/>
        <v>0</v>
      </c>
    </row>
    <row r="16" spans="1:17" ht="13.5">
      <c r="A16" s="3" t="s">
        <v>33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15525479</v>
      </c>
      <c r="D19" s="16">
        <f t="shared" si="3"/>
        <v>15525527</v>
      </c>
      <c r="E19" s="16">
        <f t="shared" si="3"/>
        <v>15525527</v>
      </c>
      <c r="F19" s="16">
        <f t="shared" si="3"/>
        <v>15525527</v>
      </c>
      <c r="G19" s="16">
        <f t="shared" si="3"/>
        <v>15525527</v>
      </c>
      <c r="H19" s="16">
        <f t="shared" si="3"/>
        <v>15525527</v>
      </c>
      <c r="I19" s="16">
        <f t="shared" si="3"/>
        <v>15525527</v>
      </c>
      <c r="J19" s="16">
        <f t="shared" si="3"/>
        <v>15525527</v>
      </c>
      <c r="K19" s="16">
        <f t="shared" si="3"/>
        <v>15525527</v>
      </c>
      <c r="L19" s="16">
        <f>SUM(L20:L23)</f>
        <v>15525527</v>
      </c>
      <c r="M19" s="16">
        <f>SUM(M20:M23)</f>
        <v>15525527</v>
      </c>
      <c r="N19" s="27">
        <f t="shared" si="3"/>
        <v>15525527</v>
      </c>
      <c r="O19" s="28">
        <f t="shared" si="3"/>
        <v>186306276</v>
      </c>
      <c r="P19" s="16">
        <f t="shared" si="3"/>
        <v>198415913</v>
      </c>
      <c r="Q19" s="29">
        <f t="shared" si="3"/>
        <v>211412159</v>
      </c>
    </row>
    <row r="20" spans="1:17" ht="13.5">
      <c r="A20" s="3" t="s">
        <v>37</v>
      </c>
      <c r="B20" s="2"/>
      <c r="C20" s="19">
        <v>533326</v>
      </c>
      <c r="D20" s="19">
        <v>533334</v>
      </c>
      <c r="E20" s="19">
        <v>533334</v>
      </c>
      <c r="F20" s="19">
        <v>533334</v>
      </c>
      <c r="G20" s="19">
        <v>533334</v>
      </c>
      <c r="H20" s="19">
        <v>533334</v>
      </c>
      <c r="I20" s="19">
        <v>533334</v>
      </c>
      <c r="J20" s="19">
        <v>533334</v>
      </c>
      <c r="K20" s="19">
        <v>533334</v>
      </c>
      <c r="L20" s="19">
        <v>533334</v>
      </c>
      <c r="M20" s="19">
        <v>533334</v>
      </c>
      <c r="N20" s="20">
        <v>533334</v>
      </c>
      <c r="O20" s="21">
        <v>6400000</v>
      </c>
      <c r="P20" s="19">
        <v>6816000</v>
      </c>
      <c r="Q20" s="22">
        <v>7262448</v>
      </c>
    </row>
    <row r="21" spans="1:17" ht="13.5">
      <c r="A21" s="3" t="s">
        <v>38</v>
      </c>
      <c r="B21" s="2"/>
      <c r="C21" s="19">
        <v>7594171</v>
      </c>
      <c r="D21" s="19">
        <v>7594187</v>
      </c>
      <c r="E21" s="19">
        <v>7594187</v>
      </c>
      <c r="F21" s="19">
        <v>7594187</v>
      </c>
      <c r="G21" s="19">
        <v>7594187</v>
      </c>
      <c r="H21" s="19">
        <v>7594187</v>
      </c>
      <c r="I21" s="19">
        <v>7594187</v>
      </c>
      <c r="J21" s="19">
        <v>7594187</v>
      </c>
      <c r="K21" s="19">
        <v>7594187</v>
      </c>
      <c r="L21" s="19">
        <v>7594187</v>
      </c>
      <c r="M21" s="19">
        <v>7594187</v>
      </c>
      <c r="N21" s="20">
        <v>7594187</v>
      </c>
      <c r="O21" s="21">
        <v>91130228</v>
      </c>
      <c r="P21" s="19">
        <v>97053469</v>
      </c>
      <c r="Q21" s="22">
        <v>103410471</v>
      </c>
    </row>
    <row r="22" spans="1:17" ht="13.5">
      <c r="A22" s="3" t="s">
        <v>39</v>
      </c>
      <c r="B22" s="2"/>
      <c r="C22" s="23">
        <v>5422654</v>
      </c>
      <c r="D22" s="23">
        <v>5422670</v>
      </c>
      <c r="E22" s="23">
        <v>5422670</v>
      </c>
      <c r="F22" s="23">
        <v>5422670</v>
      </c>
      <c r="G22" s="23">
        <v>5422670</v>
      </c>
      <c r="H22" s="23">
        <v>5422670</v>
      </c>
      <c r="I22" s="23">
        <v>5422670</v>
      </c>
      <c r="J22" s="23">
        <v>5422670</v>
      </c>
      <c r="K22" s="23">
        <v>5422670</v>
      </c>
      <c r="L22" s="23">
        <v>5422670</v>
      </c>
      <c r="M22" s="23">
        <v>5422670</v>
      </c>
      <c r="N22" s="24">
        <v>5422670</v>
      </c>
      <c r="O22" s="25">
        <v>65072024</v>
      </c>
      <c r="P22" s="23">
        <v>69301682</v>
      </c>
      <c r="Q22" s="26">
        <v>73840946</v>
      </c>
    </row>
    <row r="23" spans="1:17" ht="13.5">
      <c r="A23" s="3" t="s">
        <v>40</v>
      </c>
      <c r="B23" s="2"/>
      <c r="C23" s="19">
        <v>1975328</v>
      </c>
      <c r="D23" s="19">
        <v>1975336</v>
      </c>
      <c r="E23" s="19">
        <v>1975336</v>
      </c>
      <c r="F23" s="19">
        <v>1975336</v>
      </c>
      <c r="G23" s="19">
        <v>1975336</v>
      </c>
      <c r="H23" s="19">
        <v>1975336</v>
      </c>
      <c r="I23" s="19">
        <v>1975336</v>
      </c>
      <c r="J23" s="19">
        <v>1975336</v>
      </c>
      <c r="K23" s="19">
        <v>1975336</v>
      </c>
      <c r="L23" s="19">
        <v>1975336</v>
      </c>
      <c r="M23" s="19">
        <v>1975336</v>
      </c>
      <c r="N23" s="20">
        <v>1975336</v>
      </c>
      <c r="O23" s="21">
        <v>23704024</v>
      </c>
      <c r="P23" s="19">
        <v>25244762</v>
      </c>
      <c r="Q23" s="22">
        <v>26898294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39860273</v>
      </c>
      <c r="D25" s="41">
        <f t="shared" si="4"/>
        <v>39860378</v>
      </c>
      <c r="E25" s="41">
        <f t="shared" si="4"/>
        <v>39860378</v>
      </c>
      <c r="F25" s="41">
        <f t="shared" si="4"/>
        <v>39860378</v>
      </c>
      <c r="G25" s="41">
        <f t="shared" si="4"/>
        <v>39860378</v>
      </c>
      <c r="H25" s="41">
        <f t="shared" si="4"/>
        <v>39860378</v>
      </c>
      <c r="I25" s="41">
        <f t="shared" si="4"/>
        <v>39860378</v>
      </c>
      <c r="J25" s="41">
        <f t="shared" si="4"/>
        <v>39860378</v>
      </c>
      <c r="K25" s="41">
        <f t="shared" si="4"/>
        <v>39860378</v>
      </c>
      <c r="L25" s="41">
        <f>+L5+L9+L15+L19+L24</f>
        <v>39860378</v>
      </c>
      <c r="M25" s="41">
        <f>+M5+M9+M15+M19+M24</f>
        <v>39860378</v>
      </c>
      <c r="N25" s="42">
        <f t="shared" si="4"/>
        <v>39860378</v>
      </c>
      <c r="O25" s="43">
        <f t="shared" si="4"/>
        <v>478324431</v>
      </c>
      <c r="P25" s="41">
        <f t="shared" si="4"/>
        <v>509414965</v>
      </c>
      <c r="Q25" s="44">
        <f t="shared" si="4"/>
        <v>542781655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36441312</v>
      </c>
      <c r="D28" s="16">
        <f t="shared" si="5"/>
        <v>36444146</v>
      </c>
      <c r="E28" s="16">
        <f>SUM(E29:E31)</f>
        <v>36444156</v>
      </c>
      <c r="F28" s="16">
        <f>SUM(F29:F31)</f>
        <v>36444156</v>
      </c>
      <c r="G28" s="16">
        <f>SUM(G29:G31)</f>
        <v>36444163</v>
      </c>
      <c r="H28" s="16">
        <f>SUM(H29:H31)</f>
        <v>36444163</v>
      </c>
      <c r="I28" s="16">
        <f t="shared" si="5"/>
        <v>36444163</v>
      </c>
      <c r="J28" s="16">
        <f t="shared" si="5"/>
        <v>36444163</v>
      </c>
      <c r="K28" s="16">
        <f t="shared" si="5"/>
        <v>36444179</v>
      </c>
      <c r="L28" s="16">
        <f>SUM(L29:L31)</f>
        <v>36444179</v>
      </c>
      <c r="M28" s="16">
        <f>SUM(M29:M31)</f>
        <v>36444179</v>
      </c>
      <c r="N28" s="17">
        <f t="shared" si="5"/>
        <v>36444179</v>
      </c>
      <c r="O28" s="18">
        <f t="shared" si="5"/>
        <v>437327138</v>
      </c>
      <c r="P28" s="16">
        <f t="shared" si="5"/>
        <v>464888263</v>
      </c>
      <c r="Q28" s="17">
        <f t="shared" si="5"/>
        <v>495338518</v>
      </c>
    </row>
    <row r="29" spans="1:17" ht="13.5">
      <c r="A29" s="3" t="s">
        <v>23</v>
      </c>
      <c r="B29" s="2"/>
      <c r="C29" s="19">
        <v>13045408</v>
      </c>
      <c r="D29" s="19">
        <v>13046809</v>
      </c>
      <c r="E29" s="19">
        <v>13046811</v>
      </c>
      <c r="F29" s="19">
        <v>13046811</v>
      </c>
      <c r="G29" s="19">
        <v>13046816</v>
      </c>
      <c r="H29" s="19">
        <v>13046816</v>
      </c>
      <c r="I29" s="19">
        <v>13046816</v>
      </c>
      <c r="J29" s="19">
        <v>13046816</v>
      </c>
      <c r="K29" s="19">
        <v>13046827</v>
      </c>
      <c r="L29" s="19">
        <v>13046827</v>
      </c>
      <c r="M29" s="19">
        <v>13046827</v>
      </c>
      <c r="N29" s="20">
        <v>13046827</v>
      </c>
      <c r="O29" s="21">
        <v>156560411</v>
      </c>
      <c r="P29" s="19">
        <v>165871924</v>
      </c>
      <c r="Q29" s="22">
        <v>176736575</v>
      </c>
    </row>
    <row r="30" spans="1:17" ht="13.5">
      <c r="A30" s="3" t="s">
        <v>24</v>
      </c>
      <c r="B30" s="2"/>
      <c r="C30" s="23">
        <v>22945904</v>
      </c>
      <c r="D30" s="23">
        <v>22947337</v>
      </c>
      <c r="E30" s="23">
        <v>22947345</v>
      </c>
      <c r="F30" s="23">
        <v>22947345</v>
      </c>
      <c r="G30" s="23">
        <v>22947347</v>
      </c>
      <c r="H30" s="23">
        <v>22947347</v>
      </c>
      <c r="I30" s="23">
        <v>22947347</v>
      </c>
      <c r="J30" s="23">
        <v>22947347</v>
      </c>
      <c r="K30" s="23">
        <v>22947352</v>
      </c>
      <c r="L30" s="23">
        <v>22947352</v>
      </c>
      <c r="M30" s="23">
        <v>22947352</v>
      </c>
      <c r="N30" s="24">
        <v>22947352</v>
      </c>
      <c r="O30" s="25">
        <v>275366727</v>
      </c>
      <c r="P30" s="23">
        <v>293265339</v>
      </c>
      <c r="Q30" s="26">
        <v>312474251</v>
      </c>
    </row>
    <row r="31" spans="1:17" ht="13.5">
      <c r="A31" s="3" t="s">
        <v>25</v>
      </c>
      <c r="B31" s="2"/>
      <c r="C31" s="19">
        <v>450000</v>
      </c>
      <c r="D31" s="19">
        <v>450000</v>
      </c>
      <c r="E31" s="19">
        <v>450000</v>
      </c>
      <c r="F31" s="19">
        <v>450000</v>
      </c>
      <c r="G31" s="19">
        <v>450000</v>
      </c>
      <c r="H31" s="19">
        <v>450000</v>
      </c>
      <c r="I31" s="19">
        <v>450000</v>
      </c>
      <c r="J31" s="19">
        <v>450000</v>
      </c>
      <c r="K31" s="19">
        <v>450000</v>
      </c>
      <c r="L31" s="19">
        <v>450000</v>
      </c>
      <c r="M31" s="19">
        <v>450000</v>
      </c>
      <c r="N31" s="20">
        <v>450000</v>
      </c>
      <c r="O31" s="21">
        <v>5400000</v>
      </c>
      <c r="P31" s="19">
        <v>5751000</v>
      </c>
      <c r="Q31" s="22">
        <v>6127692</v>
      </c>
    </row>
    <row r="32" spans="1:17" ht="13.5">
      <c r="A32" s="1" t="s">
        <v>26</v>
      </c>
      <c r="B32" s="2"/>
      <c r="C32" s="16">
        <f aca="true" t="shared" si="6" ref="C32:Q32">SUM(C33:C37)</f>
        <v>51493866</v>
      </c>
      <c r="D32" s="16">
        <f t="shared" si="6"/>
        <v>51494480</v>
      </c>
      <c r="E32" s="16">
        <f>SUM(E33:E37)</f>
        <v>51494480</v>
      </c>
      <c r="F32" s="16">
        <f>SUM(F33:F37)</f>
        <v>51494480</v>
      </c>
      <c r="G32" s="16">
        <f>SUM(G33:G37)</f>
        <v>51494487</v>
      </c>
      <c r="H32" s="16">
        <f>SUM(H33:H37)</f>
        <v>51494487</v>
      </c>
      <c r="I32" s="16">
        <f t="shared" si="6"/>
        <v>51494487</v>
      </c>
      <c r="J32" s="16">
        <f t="shared" si="6"/>
        <v>51494487</v>
      </c>
      <c r="K32" s="16">
        <f t="shared" si="6"/>
        <v>51494489</v>
      </c>
      <c r="L32" s="16">
        <f>SUM(L33:L37)</f>
        <v>51494489</v>
      </c>
      <c r="M32" s="16">
        <f>SUM(M33:M37)</f>
        <v>51494489</v>
      </c>
      <c r="N32" s="27">
        <f t="shared" si="6"/>
        <v>51494489</v>
      </c>
      <c r="O32" s="28">
        <f t="shared" si="6"/>
        <v>617933210</v>
      </c>
      <c r="P32" s="16">
        <f t="shared" si="6"/>
        <v>656576274</v>
      </c>
      <c r="Q32" s="29">
        <f t="shared" si="6"/>
        <v>699582035</v>
      </c>
    </row>
    <row r="33" spans="1:17" ht="13.5">
      <c r="A33" s="3" t="s">
        <v>27</v>
      </c>
      <c r="B33" s="2"/>
      <c r="C33" s="19">
        <v>51453033</v>
      </c>
      <c r="D33" s="19">
        <v>51453647</v>
      </c>
      <c r="E33" s="19">
        <v>51453647</v>
      </c>
      <c r="F33" s="19">
        <v>51453647</v>
      </c>
      <c r="G33" s="19">
        <v>51453654</v>
      </c>
      <c r="H33" s="19">
        <v>51453654</v>
      </c>
      <c r="I33" s="19">
        <v>51453654</v>
      </c>
      <c r="J33" s="19">
        <v>51453654</v>
      </c>
      <c r="K33" s="19">
        <v>51453655</v>
      </c>
      <c r="L33" s="19">
        <v>51453655</v>
      </c>
      <c r="M33" s="19">
        <v>51453655</v>
      </c>
      <c r="N33" s="20">
        <v>51453655</v>
      </c>
      <c r="O33" s="21">
        <v>617443210</v>
      </c>
      <c r="P33" s="19">
        <v>656054424</v>
      </c>
      <c r="Q33" s="22">
        <v>699026003</v>
      </c>
    </row>
    <row r="34" spans="1:17" ht="13.5">
      <c r="A34" s="3" t="s">
        <v>28</v>
      </c>
      <c r="B34" s="2"/>
      <c r="C34" s="19">
        <v>40000</v>
      </c>
      <c r="D34" s="19">
        <v>40000</v>
      </c>
      <c r="E34" s="19">
        <v>40000</v>
      </c>
      <c r="F34" s="19">
        <v>40000</v>
      </c>
      <c r="G34" s="19">
        <v>40000</v>
      </c>
      <c r="H34" s="19">
        <v>40000</v>
      </c>
      <c r="I34" s="19">
        <v>40000</v>
      </c>
      <c r="J34" s="19">
        <v>40000</v>
      </c>
      <c r="K34" s="19">
        <v>40000</v>
      </c>
      <c r="L34" s="19">
        <v>40000</v>
      </c>
      <c r="M34" s="19">
        <v>40000</v>
      </c>
      <c r="N34" s="20">
        <v>40000</v>
      </c>
      <c r="O34" s="21">
        <v>480000</v>
      </c>
      <c r="P34" s="19">
        <v>511200</v>
      </c>
      <c r="Q34" s="22">
        <v>544684</v>
      </c>
    </row>
    <row r="35" spans="1:17" ht="13.5">
      <c r="A35" s="3" t="s">
        <v>29</v>
      </c>
      <c r="B35" s="2"/>
      <c r="C35" s="19">
        <v>833</v>
      </c>
      <c r="D35" s="19">
        <v>833</v>
      </c>
      <c r="E35" s="19">
        <v>833</v>
      </c>
      <c r="F35" s="19">
        <v>833</v>
      </c>
      <c r="G35" s="19">
        <v>833</v>
      </c>
      <c r="H35" s="19">
        <v>833</v>
      </c>
      <c r="I35" s="19">
        <v>833</v>
      </c>
      <c r="J35" s="19">
        <v>833</v>
      </c>
      <c r="K35" s="19">
        <v>834</v>
      </c>
      <c r="L35" s="19">
        <v>834</v>
      </c>
      <c r="M35" s="19">
        <v>834</v>
      </c>
      <c r="N35" s="20">
        <v>834</v>
      </c>
      <c r="O35" s="21">
        <v>10000</v>
      </c>
      <c r="P35" s="19">
        <v>10650</v>
      </c>
      <c r="Q35" s="22">
        <v>11348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4762794</v>
      </c>
      <c r="D38" s="16">
        <f t="shared" si="7"/>
        <v>4763374</v>
      </c>
      <c r="E38" s="16">
        <f>SUM(E39:E41)</f>
        <v>4763378</v>
      </c>
      <c r="F38" s="16">
        <f>SUM(F39:F41)</f>
        <v>4763378</v>
      </c>
      <c r="G38" s="16">
        <f>SUM(G39:G41)</f>
        <v>4763382</v>
      </c>
      <c r="H38" s="16">
        <f>SUM(H39:H41)</f>
        <v>4763382</v>
      </c>
      <c r="I38" s="16">
        <f t="shared" si="7"/>
        <v>4763382</v>
      </c>
      <c r="J38" s="16">
        <f t="shared" si="7"/>
        <v>4763382</v>
      </c>
      <c r="K38" s="16">
        <f t="shared" si="7"/>
        <v>4763383</v>
      </c>
      <c r="L38" s="16">
        <f>SUM(L39:L41)</f>
        <v>4763383</v>
      </c>
      <c r="M38" s="16">
        <f>SUM(M39:M41)</f>
        <v>4763383</v>
      </c>
      <c r="N38" s="27">
        <f t="shared" si="7"/>
        <v>4763383</v>
      </c>
      <c r="O38" s="28">
        <f t="shared" si="7"/>
        <v>57159984</v>
      </c>
      <c r="P38" s="16">
        <f t="shared" si="7"/>
        <v>60875391</v>
      </c>
      <c r="Q38" s="29">
        <f t="shared" si="7"/>
        <v>64862728</v>
      </c>
    </row>
    <row r="39" spans="1:17" ht="13.5">
      <c r="A39" s="3" t="s">
        <v>33</v>
      </c>
      <c r="B39" s="2"/>
      <c r="C39" s="19">
        <v>4588630</v>
      </c>
      <c r="D39" s="19">
        <v>4589210</v>
      </c>
      <c r="E39" s="19">
        <v>4589214</v>
      </c>
      <c r="F39" s="19">
        <v>4589214</v>
      </c>
      <c r="G39" s="19">
        <v>4589214</v>
      </c>
      <c r="H39" s="19">
        <v>4589214</v>
      </c>
      <c r="I39" s="19">
        <v>4589214</v>
      </c>
      <c r="J39" s="19">
        <v>4589214</v>
      </c>
      <c r="K39" s="19">
        <v>4589215</v>
      </c>
      <c r="L39" s="19">
        <v>4589215</v>
      </c>
      <c r="M39" s="19">
        <v>4589215</v>
      </c>
      <c r="N39" s="20">
        <v>4589215</v>
      </c>
      <c r="O39" s="21">
        <v>55069984</v>
      </c>
      <c r="P39" s="19">
        <v>58649541</v>
      </c>
      <c r="Q39" s="22">
        <v>62491083</v>
      </c>
    </row>
    <row r="40" spans="1:17" ht="13.5">
      <c r="A40" s="3" t="s">
        <v>34</v>
      </c>
      <c r="B40" s="2"/>
      <c r="C40" s="19">
        <v>174164</v>
      </c>
      <c r="D40" s="19">
        <v>174164</v>
      </c>
      <c r="E40" s="19">
        <v>174164</v>
      </c>
      <c r="F40" s="19">
        <v>174164</v>
      </c>
      <c r="G40" s="19">
        <v>174168</v>
      </c>
      <c r="H40" s="19">
        <v>174168</v>
      </c>
      <c r="I40" s="19">
        <v>174168</v>
      </c>
      <c r="J40" s="19">
        <v>174168</v>
      </c>
      <c r="K40" s="19">
        <v>174168</v>
      </c>
      <c r="L40" s="19">
        <v>174168</v>
      </c>
      <c r="M40" s="19">
        <v>174168</v>
      </c>
      <c r="N40" s="20">
        <v>174168</v>
      </c>
      <c r="O40" s="21">
        <v>2090000</v>
      </c>
      <c r="P40" s="19">
        <v>2225850</v>
      </c>
      <c r="Q40" s="22">
        <v>2371645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6788032</v>
      </c>
      <c r="D42" s="16">
        <f t="shared" si="8"/>
        <v>6788096</v>
      </c>
      <c r="E42" s="16">
        <f>SUM(E43:E46)</f>
        <v>6788096</v>
      </c>
      <c r="F42" s="16">
        <f>SUM(F43:F46)</f>
        <v>6788096</v>
      </c>
      <c r="G42" s="16">
        <f>SUM(G43:G46)</f>
        <v>6788096</v>
      </c>
      <c r="H42" s="16">
        <f>SUM(H43:H46)</f>
        <v>6788096</v>
      </c>
      <c r="I42" s="16">
        <f t="shared" si="8"/>
        <v>6788096</v>
      </c>
      <c r="J42" s="16">
        <f t="shared" si="8"/>
        <v>6788096</v>
      </c>
      <c r="K42" s="16">
        <f t="shared" si="8"/>
        <v>6788096</v>
      </c>
      <c r="L42" s="16">
        <f>SUM(L43:L46)</f>
        <v>6788096</v>
      </c>
      <c r="M42" s="16">
        <f>SUM(M43:M46)</f>
        <v>6788096</v>
      </c>
      <c r="N42" s="27">
        <f t="shared" si="8"/>
        <v>6788096</v>
      </c>
      <c r="O42" s="28">
        <f t="shared" si="8"/>
        <v>81457088</v>
      </c>
      <c r="P42" s="16">
        <f t="shared" si="8"/>
        <v>86751802</v>
      </c>
      <c r="Q42" s="29">
        <f t="shared" si="8"/>
        <v>92434053</v>
      </c>
    </row>
    <row r="43" spans="1:17" ht="13.5">
      <c r="A43" s="3" t="s">
        <v>37</v>
      </c>
      <c r="B43" s="2"/>
      <c r="C43" s="19">
        <v>223666</v>
      </c>
      <c r="D43" s="19">
        <v>223722</v>
      </c>
      <c r="E43" s="19">
        <v>223722</v>
      </c>
      <c r="F43" s="19">
        <v>223722</v>
      </c>
      <c r="G43" s="19">
        <v>223722</v>
      </c>
      <c r="H43" s="19">
        <v>223722</v>
      </c>
      <c r="I43" s="19">
        <v>223722</v>
      </c>
      <c r="J43" s="19">
        <v>223722</v>
      </c>
      <c r="K43" s="19">
        <v>223722</v>
      </c>
      <c r="L43" s="19">
        <v>223722</v>
      </c>
      <c r="M43" s="19">
        <v>223722</v>
      </c>
      <c r="N43" s="20">
        <v>223722</v>
      </c>
      <c r="O43" s="21">
        <v>2684608</v>
      </c>
      <c r="P43" s="19">
        <v>2859110</v>
      </c>
      <c r="Q43" s="22">
        <v>3046382</v>
      </c>
    </row>
    <row r="44" spans="1:17" ht="13.5">
      <c r="A44" s="3" t="s">
        <v>38</v>
      </c>
      <c r="B44" s="2"/>
      <c r="C44" s="19">
        <v>6180500</v>
      </c>
      <c r="D44" s="19">
        <v>6180500</v>
      </c>
      <c r="E44" s="19">
        <v>6180500</v>
      </c>
      <c r="F44" s="19">
        <v>6180500</v>
      </c>
      <c r="G44" s="19">
        <v>6180500</v>
      </c>
      <c r="H44" s="19">
        <v>6180500</v>
      </c>
      <c r="I44" s="19">
        <v>6180500</v>
      </c>
      <c r="J44" s="19">
        <v>6180500</v>
      </c>
      <c r="K44" s="19">
        <v>6180500</v>
      </c>
      <c r="L44" s="19">
        <v>6180500</v>
      </c>
      <c r="M44" s="19">
        <v>6180500</v>
      </c>
      <c r="N44" s="20">
        <v>6180500</v>
      </c>
      <c r="O44" s="21">
        <v>74166000</v>
      </c>
      <c r="P44" s="19">
        <v>78986790</v>
      </c>
      <c r="Q44" s="22">
        <v>84160428</v>
      </c>
    </row>
    <row r="45" spans="1:17" ht="13.5">
      <c r="A45" s="3" t="s">
        <v>39</v>
      </c>
      <c r="B45" s="2"/>
      <c r="C45" s="23">
        <v>185040</v>
      </c>
      <c r="D45" s="23">
        <v>185040</v>
      </c>
      <c r="E45" s="23">
        <v>185040</v>
      </c>
      <c r="F45" s="23">
        <v>185040</v>
      </c>
      <c r="G45" s="23">
        <v>185040</v>
      </c>
      <c r="H45" s="23">
        <v>185040</v>
      </c>
      <c r="I45" s="23">
        <v>185040</v>
      </c>
      <c r="J45" s="23">
        <v>185040</v>
      </c>
      <c r="K45" s="23">
        <v>185040</v>
      </c>
      <c r="L45" s="23">
        <v>185040</v>
      </c>
      <c r="M45" s="23">
        <v>185040</v>
      </c>
      <c r="N45" s="24">
        <v>185040</v>
      </c>
      <c r="O45" s="25">
        <v>2220480</v>
      </c>
      <c r="P45" s="23">
        <v>2364812</v>
      </c>
      <c r="Q45" s="26">
        <v>2519710</v>
      </c>
    </row>
    <row r="46" spans="1:17" ht="13.5">
      <c r="A46" s="3" t="s">
        <v>40</v>
      </c>
      <c r="B46" s="2"/>
      <c r="C46" s="19">
        <v>198826</v>
      </c>
      <c r="D46" s="19">
        <v>198834</v>
      </c>
      <c r="E46" s="19">
        <v>198834</v>
      </c>
      <c r="F46" s="19">
        <v>198834</v>
      </c>
      <c r="G46" s="19">
        <v>198834</v>
      </c>
      <c r="H46" s="19">
        <v>198834</v>
      </c>
      <c r="I46" s="19">
        <v>198834</v>
      </c>
      <c r="J46" s="19">
        <v>198834</v>
      </c>
      <c r="K46" s="19">
        <v>198834</v>
      </c>
      <c r="L46" s="19">
        <v>198834</v>
      </c>
      <c r="M46" s="19">
        <v>198834</v>
      </c>
      <c r="N46" s="20">
        <v>198834</v>
      </c>
      <c r="O46" s="21">
        <v>2386000</v>
      </c>
      <c r="P46" s="19">
        <v>2541090</v>
      </c>
      <c r="Q46" s="22">
        <v>2707533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99486004</v>
      </c>
      <c r="D48" s="41">
        <f t="shared" si="9"/>
        <v>99490096</v>
      </c>
      <c r="E48" s="41">
        <f>+E28+E32+E38+E42+E47</f>
        <v>99490110</v>
      </c>
      <c r="F48" s="41">
        <f>+F28+F32+F38+F42+F47</f>
        <v>99490110</v>
      </c>
      <c r="G48" s="41">
        <f>+G28+G32+G38+G42+G47</f>
        <v>99490128</v>
      </c>
      <c r="H48" s="41">
        <f>+H28+H32+H38+H42+H47</f>
        <v>99490128</v>
      </c>
      <c r="I48" s="41">
        <f t="shared" si="9"/>
        <v>99490128</v>
      </c>
      <c r="J48" s="41">
        <f t="shared" si="9"/>
        <v>99490128</v>
      </c>
      <c r="K48" s="41">
        <f t="shared" si="9"/>
        <v>99490147</v>
      </c>
      <c r="L48" s="41">
        <f>+L28+L32+L38+L42+L47</f>
        <v>99490147</v>
      </c>
      <c r="M48" s="41">
        <f>+M28+M32+M38+M42+M47</f>
        <v>99490147</v>
      </c>
      <c r="N48" s="42">
        <f t="shared" si="9"/>
        <v>99490147</v>
      </c>
      <c r="O48" s="43">
        <f t="shared" si="9"/>
        <v>1193877420</v>
      </c>
      <c r="P48" s="41">
        <f t="shared" si="9"/>
        <v>1269091730</v>
      </c>
      <c r="Q48" s="44">
        <f t="shared" si="9"/>
        <v>1352217334</v>
      </c>
    </row>
    <row r="49" spans="1:17" ht="13.5">
      <c r="A49" s="10" t="s">
        <v>68</v>
      </c>
      <c r="B49" s="6">
        <v>1</v>
      </c>
      <c r="C49" s="45">
        <f aca="true" t="shared" si="10" ref="C49:Q49">+C25-C48</f>
        <v>-59625731</v>
      </c>
      <c r="D49" s="45">
        <f t="shared" si="10"/>
        <v>-59629718</v>
      </c>
      <c r="E49" s="45">
        <f t="shared" si="10"/>
        <v>-59629732</v>
      </c>
      <c r="F49" s="45">
        <f t="shared" si="10"/>
        <v>-59629732</v>
      </c>
      <c r="G49" s="45">
        <f t="shared" si="10"/>
        <v>-59629750</v>
      </c>
      <c r="H49" s="45">
        <f t="shared" si="10"/>
        <v>-59629750</v>
      </c>
      <c r="I49" s="45">
        <f t="shared" si="10"/>
        <v>-59629750</v>
      </c>
      <c r="J49" s="45">
        <f t="shared" si="10"/>
        <v>-59629750</v>
      </c>
      <c r="K49" s="45">
        <f t="shared" si="10"/>
        <v>-59629769</v>
      </c>
      <c r="L49" s="45">
        <f>+L25-L48</f>
        <v>-59629769</v>
      </c>
      <c r="M49" s="45">
        <f>+M25-M48</f>
        <v>-59629769</v>
      </c>
      <c r="N49" s="46">
        <f t="shared" si="10"/>
        <v>-59629769</v>
      </c>
      <c r="O49" s="47">
        <f t="shared" si="10"/>
        <v>-715552989</v>
      </c>
      <c r="P49" s="45">
        <f t="shared" si="10"/>
        <v>-759676765</v>
      </c>
      <c r="Q49" s="48">
        <f t="shared" si="10"/>
        <v>-809435679</v>
      </c>
    </row>
    <row r="50" spans="1:17" ht="13.5">
      <c r="A50" s="11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70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47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9022096</v>
      </c>
      <c r="D5" s="16">
        <f t="shared" si="0"/>
        <v>9022096</v>
      </c>
      <c r="E5" s="16">
        <f t="shared" si="0"/>
        <v>9022096</v>
      </c>
      <c r="F5" s="16">
        <f t="shared" si="0"/>
        <v>9022096</v>
      </c>
      <c r="G5" s="16">
        <f t="shared" si="0"/>
        <v>9022096</v>
      </c>
      <c r="H5" s="16">
        <f t="shared" si="0"/>
        <v>9022096</v>
      </c>
      <c r="I5" s="16">
        <f t="shared" si="0"/>
        <v>9022096</v>
      </c>
      <c r="J5" s="16">
        <f t="shared" si="0"/>
        <v>9022096</v>
      </c>
      <c r="K5" s="16">
        <f t="shared" si="0"/>
        <v>9022095</v>
      </c>
      <c r="L5" s="16">
        <f>SUM(L6:L8)</f>
        <v>9022089</v>
      </c>
      <c r="M5" s="16">
        <f>SUM(M6:M8)</f>
        <v>9022089</v>
      </c>
      <c r="N5" s="17">
        <f t="shared" si="0"/>
        <v>9022082</v>
      </c>
      <c r="O5" s="18">
        <f t="shared" si="0"/>
        <v>108265123</v>
      </c>
      <c r="P5" s="16">
        <f t="shared" si="0"/>
        <v>111422980</v>
      </c>
      <c r="Q5" s="17">
        <f t="shared" si="0"/>
        <v>117555940</v>
      </c>
    </row>
    <row r="6" spans="1:17" ht="13.5">
      <c r="A6" s="3" t="s">
        <v>23</v>
      </c>
      <c r="B6" s="2"/>
      <c r="C6" s="19">
        <v>209833</v>
      </c>
      <c r="D6" s="19">
        <v>209833</v>
      </c>
      <c r="E6" s="19">
        <v>209833</v>
      </c>
      <c r="F6" s="19">
        <v>209833</v>
      </c>
      <c r="G6" s="19">
        <v>209833</v>
      </c>
      <c r="H6" s="19">
        <v>209833</v>
      </c>
      <c r="I6" s="19">
        <v>209833</v>
      </c>
      <c r="J6" s="19">
        <v>209833</v>
      </c>
      <c r="K6" s="19">
        <v>209833</v>
      </c>
      <c r="L6" s="19">
        <v>209833</v>
      </c>
      <c r="M6" s="19">
        <v>209833</v>
      </c>
      <c r="N6" s="20">
        <v>209833</v>
      </c>
      <c r="O6" s="21">
        <v>2517996</v>
      </c>
      <c r="P6" s="19">
        <v>2637000</v>
      </c>
      <c r="Q6" s="22">
        <v>2762000</v>
      </c>
    </row>
    <row r="7" spans="1:17" ht="13.5">
      <c r="A7" s="3" t="s">
        <v>24</v>
      </c>
      <c r="B7" s="2"/>
      <c r="C7" s="23">
        <v>8812263</v>
      </c>
      <c r="D7" s="23">
        <v>8812263</v>
      </c>
      <c r="E7" s="23">
        <v>8812263</v>
      </c>
      <c r="F7" s="23">
        <v>8812263</v>
      </c>
      <c r="G7" s="23">
        <v>8812263</v>
      </c>
      <c r="H7" s="23">
        <v>8812263</v>
      </c>
      <c r="I7" s="23">
        <v>8812263</v>
      </c>
      <c r="J7" s="23">
        <v>8812263</v>
      </c>
      <c r="K7" s="23">
        <v>8812262</v>
      </c>
      <c r="L7" s="23">
        <v>8812256</v>
      </c>
      <c r="M7" s="23">
        <v>8812256</v>
      </c>
      <c r="N7" s="24">
        <v>8812249</v>
      </c>
      <c r="O7" s="25">
        <v>105747127</v>
      </c>
      <c r="P7" s="23">
        <v>108785980</v>
      </c>
      <c r="Q7" s="26">
        <v>114793940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3092409</v>
      </c>
      <c r="D9" s="16">
        <f t="shared" si="1"/>
        <v>3092409</v>
      </c>
      <c r="E9" s="16">
        <f t="shared" si="1"/>
        <v>3092409</v>
      </c>
      <c r="F9" s="16">
        <f t="shared" si="1"/>
        <v>3092409</v>
      </c>
      <c r="G9" s="16">
        <f t="shared" si="1"/>
        <v>3092409</v>
      </c>
      <c r="H9" s="16">
        <f t="shared" si="1"/>
        <v>3092409</v>
      </c>
      <c r="I9" s="16">
        <f t="shared" si="1"/>
        <v>3092409</v>
      </c>
      <c r="J9" s="16">
        <f t="shared" si="1"/>
        <v>3092409</v>
      </c>
      <c r="K9" s="16">
        <f t="shared" si="1"/>
        <v>3092409</v>
      </c>
      <c r="L9" s="16">
        <f>SUM(L10:L14)</f>
        <v>3092409</v>
      </c>
      <c r="M9" s="16">
        <f>SUM(M10:M14)</f>
        <v>3092409</v>
      </c>
      <c r="N9" s="27">
        <f t="shared" si="1"/>
        <v>3092401</v>
      </c>
      <c r="O9" s="28">
        <f t="shared" si="1"/>
        <v>37108900</v>
      </c>
      <c r="P9" s="16">
        <f t="shared" si="1"/>
        <v>37914345</v>
      </c>
      <c r="Q9" s="29">
        <f t="shared" si="1"/>
        <v>39810062</v>
      </c>
    </row>
    <row r="10" spans="1:17" ht="13.5">
      <c r="A10" s="3" t="s">
        <v>27</v>
      </c>
      <c r="B10" s="2"/>
      <c r="C10" s="19">
        <v>10159</v>
      </c>
      <c r="D10" s="19">
        <v>10159</v>
      </c>
      <c r="E10" s="19">
        <v>10159</v>
      </c>
      <c r="F10" s="19">
        <v>10159</v>
      </c>
      <c r="G10" s="19">
        <v>10159</v>
      </c>
      <c r="H10" s="19">
        <v>10159</v>
      </c>
      <c r="I10" s="19">
        <v>10159</v>
      </c>
      <c r="J10" s="19">
        <v>10159</v>
      </c>
      <c r="K10" s="19">
        <v>10159</v>
      </c>
      <c r="L10" s="19">
        <v>10159</v>
      </c>
      <c r="M10" s="19">
        <v>10159</v>
      </c>
      <c r="N10" s="20">
        <v>10151</v>
      </c>
      <c r="O10" s="21">
        <v>121900</v>
      </c>
      <c r="P10" s="19">
        <v>127995</v>
      </c>
      <c r="Q10" s="22">
        <v>134395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3077833</v>
      </c>
      <c r="D12" s="19">
        <v>3077833</v>
      </c>
      <c r="E12" s="19">
        <v>3077833</v>
      </c>
      <c r="F12" s="19">
        <v>3077833</v>
      </c>
      <c r="G12" s="19">
        <v>3077833</v>
      </c>
      <c r="H12" s="19">
        <v>3077833</v>
      </c>
      <c r="I12" s="19">
        <v>3077833</v>
      </c>
      <c r="J12" s="19">
        <v>3077833</v>
      </c>
      <c r="K12" s="19">
        <v>3077833</v>
      </c>
      <c r="L12" s="19">
        <v>3077833</v>
      </c>
      <c r="M12" s="19">
        <v>3077833</v>
      </c>
      <c r="N12" s="20">
        <v>3077837</v>
      </c>
      <c r="O12" s="21">
        <v>36934000</v>
      </c>
      <c r="P12" s="19">
        <v>37730700</v>
      </c>
      <c r="Q12" s="22">
        <v>39617235</v>
      </c>
    </row>
    <row r="13" spans="1:17" ht="13.5">
      <c r="A13" s="3" t="s">
        <v>30</v>
      </c>
      <c r="B13" s="2"/>
      <c r="C13" s="19">
        <v>4417</v>
      </c>
      <c r="D13" s="19">
        <v>4417</v>
      </c>
      <c r="E13" s="19">
        <v>4417</v>
      </c>
      <c r="F13" s="19">
        <v>4417</v>
      </c>
      <c r="G13" s="19">
        <v>4417</v>
      </c>
      <c r="H13" s="19">
        <v>4417</v>
      </c>
      <c r="I13" s="19">
        <v>4417</v>
      </c>
      <c r="J13" s="19">
        <v>4417</v>
      </c>
      <c r="K13" s="19">
        <v>4417</v>
      </c>
      <c r="L13" s="19">
        <v>4417</v>
      </c>
      <c r="M13" s="19">
        <v>4417</v>
      </c>
      <c r="N13" s="20">
        <v>4413</v>
      </c>
      <c r="O13" s="21">
        <v>53000</v>
      </c>
      <c r="P13" s="19">
        <v>55650</v>
      </c>
      <c r="Q13" s="22">
        <v>58432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1499746</v>
      </c>
      <c r="D15" s="16">
        <f t="shared" si="2"/>
        <v>1499746</v>
      </c>
      <c r="E15" s="16">
        <f t="shared" si="2"/>
        <v>1499746</v>
      </c>
      <c r="F15" s="16">
        <f t="shared" si="2"/>
        <v>1499746</v>
      </c>
      <c r="G15" s="16">
        <f t="shared" si="2"/>
        <v>1499746</v>
      </c>
      <c r="H15" s="16">
        <f t="shared" si="2"/>
        <v>1499746</v>
      </c>
      <c r="I15" s="16">
        <f t="shared" si="2"/>
        <v>1499746</v>
      </c>
      <c r="J15" s="16">
        <f t="shared" si="2"/>
        <v>1499745</v>
      </c>
      <c r="K15" s="16">
        <f t="shared" si="2"/>
        <v>1499745</v>
      </c>
      <c r="L15" s="16">
        <f>SUM(L16:L18)</f>
        <v>1499745</v>
      </c>
      <c r="M15" s="16">
        <f>SUM(M16:M18)</f>
        <v>1499745</v>
      </c>
      <c r="N15" s="27">
        <f t="shared" si="2"/>
        <v>1499745</v>
      </c>
      <c r="O15" s="28">
        <f t="shared" si="2"/>
        <v>17996947</v>
      </c>
      <c r="P15" s="16">
        <f t="shared" si="2"/>
        <v>18776000</v>
      </c>
      <c r="Q15" s="29">
        <f t="shared" si="2"/>
        <v>19904000</v>
      </c>
    </row>
    <row r="16" spans="1:17" ht="13.5">
      <c r="A16" s="3" t="s">
        <v>33</v>
      </c>
      <c r="B16" s="2"/>
      <c r="C16" s="19">
        <v>496</v>
      </c>
      <c r="D16" s="19">
        <v>496</v>
      </c>
      <c r="E16" s="19">
        <v>496</v>
      </c>
      <c r="F16" s="19">
        <v>496</v>
      </c>
      <c r="G16" s="19">
        <v>496</v>
      </c>
      <c r="H16" s="19">
        <v>496</v>
      </c>
      <c r="I16" s="19">
        <v>496</v>
      </c>
      <c r="J16" s="19">
        <v>495</v>
      </c>
      <c r="K16" s="19">
        <v>495</v>
      </c>
      <c r="L16" s="19">
        <v>495</v>
      </c>
      <c r="M16" s="19">
        <v>495</v>
      </c>
      <c r="N16" s="20">
        <v>495</v>
      </c>
      <c r="O16" s="21">
        <v>5947</v>
      </c>
      <c r="P16" s="19"/>
      <c r="Q16" s="22"/>
    </row>
    <row r="17" spans="1:17" ht="13.5">
      <c r="A17" s="3" t="s">
        <v>34</v>
      </c>
      <c r="B17" s="2"/>
      <c r="C17" s="19">
        <v>1499250</v>
      </c>
      <c r="D17" s="19">
        <v>1499250</v>
      </c>
      <c r="E17" s="19">
        <v>1499250</v>
      </c>
      <c r="F17" s="19">
        <v>1499250</v>
      </c>
      <c r="G17" s="19">
        <v>1499250</v>
      </c>
      <c r="H17" s="19">
        <v>1499250</v>
      </c>
      <c r="I17" s="19">
        <v>1499250</v>
      </c>
      <c r="J17" s="19">
        <v>1499250</v>
      </c>
      <c r="K17" s="19">
        <v>1499250</v>
      </c>
      <c r="L17" s="19">
        <v>1499250</v>
      </c>
      <c r="M17" s="19">
        <v>1499250</v>
      </c>
      <c r="N17" s="20">
        <v>1499250</v>
      </c>
      <c r="O17" s="21">
        <v>17991000</v>
      </c>
      <c r="P17" s="19">
        <v>18776000</v>
      </c>
      <c r="Q17" s="22">
        <v>19904000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12004160</v>
      </c>
      <c r="D19" s="16">
        <f t="shared" si="3"/>
        <v>12004160</v>
      </c>
      <c r="E19" s="16">
        <f t="shared" si="3"/>
        <v>12004160</v>
      </c>
      <c r="F19" s="16">
        <f t="shared" si="3"/>
        <v>12004160</v>
      </c>
      <c r="G19" s="16">
        <f t="shared" si="3"/>
        <v>12004160</v>
      </c>
      <c r="H19" s="16">
        <f t="shared" si="3"/>
        <v>12004160</v>
      </c>
      <c r="I19" s="16">
        <f t="shared" si="3"/>
        <v>12004160</v>
      </c>
      <c r="J19" s="16">
        <f t="shared" si="3"/>
        <v>12004160</v>
      </c>
      <c r="K19" s="16">
        <f t="shared" si="3"/>
        <v>12004160</v>
      </c>
      <c r="L19" s="16">
        <f>SUM(L20:L23)</f>
        <v>12004159</v>
      </c>
      <c r="M19" s="16">
        <f>SUM(M20:M23)</f>
        <v>12004158</v>
      </c>
      <c r="N19" s="27">
        <f t="shared" si="3"/>
        <v>12004153</v>
      </c>
      <c r="O19" s="28">
        <f t="shared" si="3"/>
        <v>144049910</v>
      </c>
      <c r="P19" s="16">
        <f t="shared" si="3"/>
        <v>123804673</v>
      </c>
      <c r="Q19" s="29">
        <f t="shared" si="3"/>
        <v>126344006</v>
      </c>
    </row>
    <row r="20" spans="1:17" ht="13.5">
      <c r="A20" s="3" t="s">
        <v>37</v>
      </c>
      <c r="B20" s="2"/>
      <c r="C20" s="19">
        <v>2986928</v>
      </c>
      <c r="D20" s="19">
        <v>2986928</v>
      </c>
      <c r="E20" s="19">
        <v>2986928</v>
      </c>
      <c r="F20" s="19">
        <v>2986928</v>
      </c>
      <c r="G20" s="19">
        <v>2986928</v>
      </c>
      <c r="H20" s="19">
        <v>2986928</v>
      </c>
      <c r="I20" s="19">
        <v>2986928</v>
      </c>
      <c r="J20" s="19">
        <v>2986928</v>
      </c>
      <c r="K20" s="19">
        <v>2986928</v>
      </c>
      <c r="L20" s="19">
        <v>2986928</v>
      </c>
      <c r="M20" s="19">
        <v>2986928</v>
      </c>
      <c r="N20" s="20">
        <v>2986921</v>
      </c>
      <c r="O20" s="21">
        <v>35843129</v>
      </c>
      <c r="P20" s="19">
        <v>40226736</v>
      </c>
      <c r="Q20" s="22">
        <v>42263422</v>
      </c>
    </row>
    <row r="21" spans="1:17" ht="13.5">
      <c r="A21" s="3" t="s">
        <v>38</v>
      </c>
      <c r="B21" s="2"/>
      <c r="C21" s="19">
        <v>7639294</v>
      </c>
      <c r="D21" s="19">
        <v>7639294</v>
      </c>
      <c r="E21" s="19">
        <v>7639294</v>
      </c>
      <c r="F21" s="19">
        <v>7639294</v>
      </c>
      <c r="G21" s="19">
        <v>7639294</v>
      </c>
      <c r="H21" s="19">
        <v>7639294</v>
      </c>
      <c r="I21" s="19">
        <v>7639294</v>
      </c>
      <c r="J21" s="19">
        <v>7639294</v>
      </c>
      <c r="K21" s="19">
        <v>7639294</v>
      </c>
      <c r="L21" s="19">
        <v>7639294</v>
      </c>
      <c r="M21" s="19">
        <v>7639294</v>
      </c>
      <c r="N21" s="20">
        <v>7639292</v>
      </c>
      <c r="O21" s="21">
        <v>91671526</v>
      </c>
      <c r="P21" s="19">
        <v>66280102</v>
      </c>
      <c r="Q21" s="22">
        <v>65917857</v>
      </c>
    </row>
    <row r="22" spans="1:17" ht="13.5">
      <c r="A22" s="3" t="s">
        <v>39</v>
      </c>
      <c r="B22" s="2"/>
      <c r="C22" s="23">
        <v>851883</v>
      </c>
      <c r="D22" s="23">
        <v>851883</v>
      </c>
      <c r="E22" s="23">
        <v>851883</v>
      </c>
      <c r="F22" s="23">
        <v>851883</v>
      </c>
      <c r="G22" s="23">
        <v>851883</v>
      </c>
      <c r="H22" s="23">
        <v>851883</v>
      </c>
      <c r="I22" s="23">
        <v>851883</v>
      </c>
      <c r="J22" s="23">
        <v>851883</v>
      </c>
      <c r="K22" s="23">
        <v>851883</v>
      </c>
      <c r="L22" s="23">
        <v>851882</v>
      </c>
      <c r="M22" s="23">
        <v>851881</v>
      </c>
      <c r="N22" s="24">
        <v>851885</v>
      </c>
      <c r="O22" s="25">
        <v>10222595</v>
      </c>
      <c r="P22" s="23">
        <v>10669542</v>
      </c>
      <c r="Q22" s="26">
        <v>11203019</v>
      </c>
    </row>
    <row r="23" spans="1:17" ht="13.5">
      <c r="A23" s="3" t="s">
        <v>40</v>
      </c>
      <c r="B23" s="2"/>
      <c r="C23" s="19">
        <v>526055</v>
      </c>
      <c r="D23" s="19">
        <v>526055</v>
      </c>
      <c r="E23" s="19">
        <v>526055</v>
      </c>
      <c r="F23" s="19">
        <v>526055</v>
      </c>
      <c r="G23" s="19">
        <v>526055</v>
      </c>
      <c r="H23" s="19">
        <v>526055</v>
      </c>
      <c r="I23" s="19">
        <v>526055</v>
      </c>
      <c r="J23" s="19">
        <v>526055</v>
      </c>
      <c r="K23" s="19">
        <v>526055</v>
      </c>
      <c r="L23" s="19">
        <v>526055</v>
      </c>
      <c r="M23" s="19">
        <v>526055</v>
      </c>
      <c r="N23" s="20">
        <v>526055</v>
      </c>
      <c r="O23" s="21">
        <v>6312660</v>
      </c>
      <c r="P23" s="19">
        <v>6628293</v>
      </c>
      <c r="Q23" s="22">
        <v>6959708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25618411</v>
      </c>
      <c r="D25" s="41">
        <f t="shared" si="4"/>
        <v>25618411</v>
      </c>
      <c r="E25" s="41">
        <f t="shared" si="4"/>
        <v>25618411</v>
      </c>
      <c r="F25" s="41">
        <f t="shared" si="4"/>
        <v>25618411</v>
      </c>
      <c r="G25" s="41">
        <f t="shared" si="4"/>
        <v>25618411</v>
      </c>
      <c r="H25" s="41">
        <f t="shared" si="4"/>
        <v>25618411</v>
      </c>
      <c r="I25" s="41">
        <f t="shared" si="4"/>
        <v>25618411</v>
      </c>
      <c r="J25" s="41">
        <f t="shared" si="4"/>
        <v>25618410</v>
      </c>
      <c r="K25" s="41">
        <f t="shared" si="4"/>
        <v>25618409</v>
      </c>
      <c r="L25" s="41">
        <f>+L5+L9+L15+L19+L24</f>
        <v>25618402</v>
      </c>
      <c r="M25" s="41">
        <f>+M5+M9+M15+M19+M24</f>
        <v>25618401</v>
      </c>
      <c r="N25" s="42">
        <f t="shared" si="4"/>
        <v>25618381</v>
      </c>
      <c r="O25" s="43">
        <f t="shared" si="4"/>
        <v>307420880</v>
      </c>
      <c r="P25" s="41">
        <f t="shared" si="4"/>
        <v>291917998</v>
      </c>
      <c r="Q25" s="44">
        <f t="shared" si="4"/>
        <v>303614008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9299343</v>
      </c>
      <c r="D28" s="16">
        <f t="shared" si="5"/>
        <v>9299343</v>
      </c>
      <c r="E28" s="16">
        <f>SUM(E29:E31)</f>
        <v>9299343</v>
      </c>
      <c r="F28" s="16">
        <f>SUM(F29:F31)</f>
        <v>9299343</v>
      </c>
      <c r="G28" s="16">
        <f>SUM(G29:G31)</f>
        <v>9299343</v>
      </c>
      <c r="H28" s="16">
        <f>SUM(H29:H31)</f>
        <v>9299343</v>
      </c>
      <c r="I28" s="16">
        <f t="shared" si="5"/>
        <v>9299343</v>
      </c>
      <c r="J28" s="16">
        <f t="shared" si="5"/>
        <v>9299343</v>
      </c>
      <c r="K28" s="16">
        <f t="shared" si="5"/>
        <v>9299343</v>
      </c>
      <c r="L28" s="16">
        <f>SUM(L29:L31)</f>
        <v>9299343</v>
      </c>
      <c r="M28" s="16">
        <f>SUM(M29:M31)</f>
        <v>9299343</v>
      </c>
      <c r="N28" s="17">
        <f t="shared" si="5"/>
        <v>9299343</v>
      </c>
      <c r="O28" s="18">
        <f t="shared" si="5"/>
        <v>111592116</v>
      </c>
      <c r="P28" s="16">
        <f t="shared" si="5"/>
        <v>115874664</v>
      </c>
      <c r="Q28" s="17">
        <f t="shared" si="5"/>
        <v>122023572</v>
      </c>
    </row>
    <row r="29" spans="1:17" ht="13.5">
      <c r="A29" s="3" t="s">
        <v>23</v>
      </c>
      <c r="B29" s="2"/>
      <c r="C29" s="19">
        <v>1012122</v>
      </c>
      <c r="D29" s="19">
        <v>1012122</v>
      </c>
      <c r="E29" s="19">
        <v>1012122</v>
      </c>
      <c r="F29" s="19">
        <v>1012122</v>
      </c>
      <c r="G29" s="19">
        <v>1012122</v>
      </c>
      <c r="H29" s="19">
        <v>1012122</v>
      </c>
      <c r="I29" s="19">
        <v>1012122</v>
      </c>
      <c r="J29" s="19">
        <v>1012122</v>
      </c>
      <c r="K29" s="19">
        <v>1012122</v>
      </c>
      <c r="L29" s="19">
        <v>1012122</v>
      </c>
      <c r="M29" s="19">
        <v>1012122</v>
      </c>
      <c r="N29" s="20">
        <v>1012122</v>
      </c>
      <c r="O29" s="21">
        <v>12145464</v>
      </c>
      <c r="P29" s="19">
        <v>11803932</v>
      </c>
      <c r="Q29" s="22">
        <v>12394044</v>
      </c>
    </row>
    <row r="30" spans="1:17" ht="13.5">
      <c r="A30" s="3" t="s">
        <v>24</v>
      </c>
      <c r="B30" s="2"/>
      <c r="C30" s="23">
        <v>8185233</v>
      </c>
      <c r="D30" s="23">
        <v>8185233</v>
      </c>
      <c r="E30" s="23">
        <v>8185233</v>
      </c>
      <c r="F30" s="23">
        <v>8185233</v>
      </c>
      <c r="G30" s="23">
        <v>8185233</v>
      </c>
      <c r="H30" s="23">
        <v>8185233</v>
      </c>
      <c r="I30" s="23">
        <v>8185233</v>
      </c>
      <c r="J30" s="23">
        <v>8185233</v>
      </c>
      <c r="K30" s="23">
        <v>8185233</v>
      </c>
      <c r="L30" s="23">
        <v>8185233</v>
      </c>
      <c r="M30" s="23">
        <v>8185233</v>
      </c>
      <c r="N30" s="24">
        <v>8185233</v>
      </c>
      <c r="O30" s="25">
        <v>98222796</v>
      </c>
      <c r="P30" s="23">
        <v>102785676</v>
      </c>
      <c r="Q30" s="26">
        <v>108280236</v>
      </c>
    </row>
    <row r="31" spans="1:17" ht="13.5">
      <c r="A31" s="3" t="s">
        <v>25</v>
      </c>
      <c r="B31" s="2"/>
      <c r="C31" s="19">
        <v>101988</v>
      </c>
      <c r="D31" s="19">
        <v>101988</v>
      </c>
      <c r="E31" s="19">
        <v>101988</v>
      </c>
      <c r="F31" s="19">
        <v>101988</v>
      </c>
      <c r="G31" s="19">
        <v>101988</v>
      </c>
      <c r="H31" s="19">
        <v>101988</v>
      </c>
      <c r="I31" s="19">
        <v>101988</v>
      </c>
      <c r="J31" s="19">
        <v>101988</v>
      </c>
      <c r="K31" s="19">
        <v>101988</v>
      </c>
      <c r="L31" s="19">
        <v>101988</v>
      </c>
      <c r="M31" s="19">
        <v>101988</v>
      </c>
      <c r="N31" s="20">
        <v>101988</v>
      </c>
      <c r="O31" s="21">
        <v>1223856</v>
      </c>
      <c r="P31" s="19">
        <v>1285056</v>
      </c>
      <c r="Q31" s="22">
        <v>1349292</v>
      </c>
    </row>
    <row r="32" spans="1:17" ht="13.5">
      <c r="A32" s="1" t="s">
        <v>26</v>
      </c>
      <c r="B32" s="2"/>
      <c r="C32" s="16">
        <f aca="true" t="shared" si="6" ref="C32:Q32">SUM(C33:C37)</f>
        <v>1546605</v>
      </c>
      <c r="D32" s="16">
        <f t="shared" si="6"/>
        <v>1546605</v>
      </c>
      <c r="E32" s="16">
        <f>SUM(E33:E37)</f>
        <v>1546605</v>
      </c>
      <c r="F32" s="16">
        <f>SUM(F33:F37)</f>
        <v>1546605</v>
      </c>
      <c r="G32" s="16">
        <f>SUM(G33:G37)</f>
        <v>1546605</v>
      </c>
      <c r="H32" s="16">
        <f>SUM(H33:H37)</f>
        <v>1546605</v>
      </c>
      <c r="I32" s="16">
        <f t="shared" si="6"/>
        <v>1546605</v>
      </c>
      <c r="J32" s="16">
        <f t="shared" si="6"/>
        <v>1546605</v>
      </c>
      <c r="K32" s="16">
        <f t="shared" si="6"/>
        <v>1546605</v>
      </c>
      <c r="L32" s="16">
        <f>SUM(L33:L37)</f>
        <v>1546605</v>
      </c>
      <c r="M32" s="16">
        <f>SUM(M33:M37)</f>
        <v>1546605</v>
      </c>
      <c r="N32" s="27">
        <f t="shared" si="6"/>
        <v>1546605</v>
      </c>
      <c r="O32" s="28">
        <f t="shared" si="6"/>
        <v>18559260</v>
      </c>
      <c r="P32" s="16">
        <f t="shared" si="6"/>
        <v>19341816</v>
      </c>
      <c r="Q32" s="29">
        <f t="shared" si="6"/>
        <v>20308908</v>
      </c>
    </row>
    <row r="33" spans="1:17" ht="13.5">
      <c r="A33" s="3" t="s">
        <v>27</v>
      </c>
      <c r="B33" s="2"/>
      <c r="C33" s="19">
        <v>1155036</v>
      </c>
      <c r="D33" s="19">
        <v>1155036</v>
      </c>
      <c r="E33" s="19">
        <v>1155036</v>
      </c>
      <c r="F33" s="19">
        <v>1155036</v>
      </c>
      <c r="G33" s="19">
        <v>1155036</v>
      </c>
      <c r="H33" s="19">
        <v>1155036</v>
      </c>
      <c r="I33" s="19">
        <v>1155036</v>
      </c>
      <c r="J33" s="19">
        <v>1155036</v>
      </c>
      <c r="K33" s="19">
        <v>1155036</v>
      </c>
      <c r="L33" s="19">
        <v>1155036</v>
      </c>
      <c r="M33" s="19">
        <v>1155036</v>
      </c>
      <c r="N33" s="20">
        <v>1155036</v>
      </c>
      <c r="O33" s="21">
        <v>13860432</v>
      </c>
      <c r="P33" s="19">
        <v>14553492</v>
      </c>
      <c r="Q33" s="22">
        <v>15281148</v>
      </c>
    </row>
    <row r="34" spans="1:17" ht="13.5">
      <c r="A34" s="3" t="s">
        <v>28</v>
      </c>
      <c r="B34" s="2"/>
      <c r="C34" s="19">
        <v>56404</v>
      </c>
      <c r="D34" s="19">
        <v>56404</v>
      </c>
      <c r="E34" s="19">
        <v>56404</v>
      </c>
      <c r="F34" s="19">
        <v>56404</v>
      </c>
      <c r="G34" s="19">
        <v>56404</v>
      </c>
      <c r="H34" s="19">
        <v>56404</v>
      </c>
      <c r="I34" s="19">
        <v>56404</v>
      </c>
      <c r="J34" s="19">
        <v>56404</v>
      </c>
      <c r="K34" s="19">
        <v>56404</v>
      </c>
      <c r="L34" s="19">
        <v>56404</v>
      </c>
      <c r="M34" s="19">
        <v>56404</v>
      </c>
      <c r="N34" s="20">
        <v>56404</v>
      </c>
      <c r="O34" s="21">
        <v>676848</v>
      </c>
      <c r="P34" s="19">
        <v>605904</v>
      </c>
      <c r="Q34" s="22">
        <v>636216</v>
      </c>
    </row>
    <row r="35" spans="1:17" ht="13.5">
      <c r="A35" s="3" t="s">
        <v>29</v>
      </c>
      <c r="B35" s="2"/>
      <c r="C35" s="19">
        <v>245285</v>
      </c>
      <c r="D35" s="19">
        <v>245285</v>
      </c>
      <c r="E35" s="19">
        <v>245285</v>
      </c>
      <c r="F35" s="19">
        <v>245285</v>
      </c>
      <c r="G35" s="19">
        <v>245285</v>
      </c>
      <c r="H35" s="19">
        <v>245285</v>
      </c>
      <c r="I35" s="19">
        <v>245285</v>
      </c>
      <c r="J35" s="19">
        <v>245285</v>
      </c>
      <c r="K35" s="19">
        <v>245285</v>
      </c>
      <c r="L35" s="19">
        <v>245285</v>
      </c>
      <c r="M35" s="19">
        <v>245285</v>
      </c>
      <c r="N35" s="20">
        <v>245285</v>
      </c>
      <c r="O35" s="21">
        <v>2943420</v>
      </c>
      <c r="P35" s="19">
        <v>3049956</v>
      </c>
      <c r="Q35" s="22">
        <v>3202452</v>
      </c>
    </row>
    <row r="36" spans="1:17" ht="13.5">
      <c r="A36" s="3" t="s">
        <v>30</v>
      </c>
      <c r="B36" s="2"/>
      <c r="C36" s="19">
        <v>89880</v>
      </c>
      <c r="D36" s="19">
        <v>89880</v>
      </c>
      <c r="E36" s="19">
        <v>89880</v>
      </c>
      <c r="F36" s="19">
        <v>89880</v>
      </c>
      <c r="G36" s="19">
        <v>89880</v>
      </c>
      <c r="H36" s="19">
        <v>89880</v>
      </c>
      <c r="I36" s="19">
        <v>89880</v>
      </c>
      <c r="J36" s="19">
        <v>89880</v>
      </c>
      <c r="K36" s="19">
        <v>89880</v>
      </c>
      <c r="L36" s="19">
        <v>89880</v>
      </c>
      <c r="M36" s="19">
        <v>89880</v>
      </c>
      <c r="N36" s="20">
        <v>89880</v>
      </c>
      <c r="O36" s="21">
        <v>1078560</v>
      </c>
      <c r="P36" s="19">
        <v>1132464</v>
      </c>
      <c r="Q36" s="22">
        <v>1189092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1056754</v>
      </c>
      <c r="D38" s="16">
        <f t="shared" si="7"/>
        <v>1056754</v>
      </c>
      <c r="E38" s="16">
        <f>SUM(E39:E41)</f>
        <v>1056754</v>
      </c>
      <c r="F38" s="16">
        <f>SUM(F39:F41)</f>
        <v>1056754</v>
      </c>
      <c r="G38" s="16">
        <f>SUM(G39:G41)</f>
        <v>1056754</v>
      </c>
      <c r="H38" s="16">
        <f>SUM(H39:H41)</f>
        <v>1056754</v>
      </c>
      <c r="I38" s="16">
        <f t="shared" si="7"/>
        <v>1056754</v>
      </c>
      <c r="J38" s="16">
        <f t="shared" si="7"/>
        <v>1056754</v>
      </c>
      <c r="K38" s="16">
        <f t="shared" si="7"/>
        <v>1056754</v>
      </c>
      <c r="L38" s="16">
        <f>SUM(L39:L41)</f>
        <v>1056754</v>
      </c>
      <c r="M38" s="16">
        <f>SUM(M39:M41)</f>
        <v>1056754</v>
      </c>
      <c r="N38" s="27">
        <f t="shared" si="7"/>
        <v>1056754</v>
      </c>
      <c r="O38" s="28">
        <f t="shared" si="7"/>
        <v>12681048</v>
      </c>
      <c r="P38" s="16">
        <f t="shared" si="7"/>
        <v>13322988</v>
      </c>
      <c r="Q38" s="29">
        <f t="shared" si="7"/>
        <v>13997412</v>
      </c>
    </row>
    <row r="39" spans="1:17" ht="13.5">
      <c r="A39" s="3" t="s">
        <v>33</v>
      </c>
      <c r="B39" s="2"/>
      <c r="C39" s="19">
        <v>658650</v>
      </c>
      <c r="D39" s="19">
        <v>658650</v>
      </c>
      <c r="E39" s="19">
        <v>658650</v>
      </c>
      <c r="F39" s="19">
        <v>658650</v>
      </c>
      <c r="G39" s="19">
        <v>658650</v>
      </c>
      <c r="H39" s="19">
        <v>658650</v>
      </c>
      <c r="I39" s="19">
        <v>658650</v>
      </c>
      <c r="J39" s="19">
        <v>658650</v>
      </c>
      <c r="K39" s="19">
        <v>658650</v>
      </c>
      <c r="L39" s="19">
        <v>658650</v>
      </c>
      <c r="M39" s="19">
        <v>658650</v>
      </c>
      <c r="N39" s="20">
        <v>658650</v>
      </c>
      <c r="O39" s="21">
        <v>7903800</v>
      </c>
      <c r="P39" s="19">
        <v>8306904</v>
      </c>
      <c r="Q39" s="22">
        <v>8730540</v>
      </c>
    </row>
    <row r="40" spans="1:17" ht="13.5">
      <c r="A40" s="3" t="s">
        <v>34</v>
      </c>
      <c r="B40" s="2"/>
      <c r="C40" s="19">
        <v>397229</v>
      </c>
      <c r="D40" s="19">
        <v>397229</v>
      </c>
      <c r="E40" s="19">
        <v>397229</v>
      </c>
      <c r="F40" s="19">
        <v>397229</v>
      </c>
      <c r="G40" s="19">
        <v>397229</v>
      </c>
      <c r="H40" s="19">
        <v>397229</v>
      </c>
      <c r="I40" s="19">
        <v>397229</v>
      </c>
      <c r="J40" s="19">
        <v>397229</v>
      </c>
      <c r="K40" s="19">
        <v>397229</v>
      </c>
      <c r="L40" s="19">
        <v>397229</v>
      </c>
      <c r="M40" s="19">
        <v>397229</v>
      </c>
      <c r="N40" s="20">
        <v>397229</v>
      </c>
      <c r="O40" s="21">
        <v>4766748</v>
      </c>
      <c r="P40" s="19">
        <v>5005056</v>
      </c>
      <c r="Q40" s="22">
        <v>5255292</v>
      </c>
    </row>
    <row r="41" spans="1:17" ht="13.5">
      <c r="A41" s="3" t="s">
        <v>35</v>
      </c>
      <c r="B41" s="2"/>
      <c r="C41" s="19">
        <v>875</v>
      </c>
      <c r="D41" s="19">
        <v>875</v>
      </c>
      <c r="E41" s="19">
        <v>875</v>
      </c>
      <c r="F41" s="19">
        <v>875</v>
      </c>
      <c r="G41" s="19">
        <v>875</v>
      </c>
      <c r="H41" s="19">
        <v>875</v>
      </c>
      <c r="I41" s="19">
        <v>875</v>
      </c>
      <c r="J41" s="19">
        <v>875</v>
      </c>
      <c r="K41" s="19">
        <v>875</v>
      </c>
      <c r="L41" s="19">
        <v>875</v>
      </c>
      <c r="M41" s="19">
        <v>875</v>
      </c>
      <c r="N41" s="20">
        <v>875</v>
      </c>
      <c r="O41" s="21">
        <v>10500</v>
      </c>
      <c r="P41" s="19">
        <v>11028</v>
      </c>
      <c r="Q41" s="22">
        <v>11580</v>
      </c>
    </row>
    <row r="42" spans="1:17" ht="13.5">
      <c r="A42" s="1" t="s">
        <v>36</v>
      </c>
      <c r="B42" s="4"/>
      <c r="C42" s="16">
        <f aca="true" t="shared" si="8" ref="C42:Q42">SUM(C43:C46)</f>
        <v>6021452</v>
      </c>
      <c r="D42" s="16">
        <f t="shared" si="8"/>
        <v>6021452</v>
      </c>
      <c r="E42" s="16">
        <f>SUM(E43:E46)</f>
        <v>6021452</v>
      </c>
      <c r="F42" s="16">
        <f>SUM(F43:F46)</f>
        <v>6021452</v>
      </c>
      <c r="G42" s="16">
        <f>SUM(G43:G46)</f>
        <v>6021452</v>
      </c>
      <c r="H42" s="16">
        <f>SUM(H43:H46)</f>
        <v>6021452</v>
      </c>
      <c r="I42" s="16">
        <f t="shared" si="8"/>
        <v>6021452</v>
      </c>
      <c r="J42" s="16">
        <f t="shared" si="8"/>
        <v>6021452</v>
      </c>
      <c r="K42" s="16">
        <f t="shared" si="8"/>
        <v>6021452</v>
      </c>
      <c r="L42" s="16">
        <f>SUM(L43:L46)</f>
        <v>6021452</v>
      </c>
      <c r="M42" s="16">
        <f>SUM(M43:M46)</f>
        <v>6021452</v>
      </c>
      <c r="N42" s="27">
        <f t="shared" si="8"/>
        <v>6021452</v>
      </c>
      <c r="O42" s="28">
        <f t="shared" si="8"/>
        <v>72257424</v>
      </c>
      <c r="P42" s="16">
        <f t="shared" si="8"/>
        <v>74851308</v>
      </c>
      <c r="Q42" s="29">
        <f t="shared" si="8"/>
        <v>78613884</v>
      </c>
    </row>
    <row r="43" spans="1:17" ht="13.5">
      <c r="A43" s="3" t="s">
        <v>37</v>
      </c>
      <c r="B43" s="2"/>
      <c r="C43" s="19">
        <v>2403110</v>
      </c>
      <c r="D43" s="19">
        <v>2403110</v>
      </c>
      <c r="E43" s="19">
        <v>2403110</v>
      </c>
      <c r="F43" s="19">
        <v>2403110</v>
      </c>
      <c r="G43" s="19">
        <v>2403110</v>
      </c>
      <c r="H43" s="19">
        <v>2403110</v>
      </c>
      <c r="I43" s="19">
        <v>2403110</v>
      </c>
      <c r="J43" s="19">
        <v>2403110</v>
      </c>
      <c r="K43" s="19">
        <v>2403110</v>
      </c>
      <c r="L43" s="19">
        <v>2403110</v>
      </c>
      <c r="M43" s="19">
        <v>2403110</v>
      </c>
      <c r="N43" s="20">
        <v>2403110</v>
      </c>
      <c r="O43" s="21">
        <v>28837320</v>
      </c>
      <c r="P43" s="19">
        <v>30279192</v>
      </c>
      <c r="Q43" s="22">
        <v>31793148</v>
      </c>
    </row>
    <row r="44" spans="1:17" ht="13.5">
      <c r="A44" s="3" t="s">
        <v>38</v>
      </c>
      <c r="B44" s="2"/>
      <c r="C44" s="19">
        <v>2070043</v>
      </c>
      <c r="D44" s="19">
        <v>2070043</v>
      </c>
      <c r="E44" s="19">
        <v>2070043</v>
      </c>
      <c r="F44" s="19">
        <v>2070043</v>
      </c>
      <c r="G44" s="19">
        <v>2070043</v>
      </c>
      <c r="H44" s="19">
        <v>2070043</v>
      </c>
      <c r="I44" s="19">
        <v>2070043</v>
      </c>
      <c r="J44" s="19">
        <v>2070043</v>
      </c>
      <c r="K44" s="19">
        <v>2070043</v>
      </c>
      <c r="L44" s="19">
        <v>2070043</v>
      </c>
      <c r="M44" s="19">
        <v>2070043</v>
      </c>
      <c r="N44" s="20">
        <v>2070043</v>
      </c>
      <c r="O44" s="21">
        <v>24840516</v>
      </c>
      <c r="P44" s="19">
        <v>25063512</v>
      </c>
      <c r="Q44" s="22">
        <v>26336976</v>
      </c>
    </row>
    <row r="45" spans="1:17" ht="13.5">
      <c r="A45" s="3" t="s">
        <v>39</v>
      </c>
      <c r="B45" s="2"/>
      <c r="C45" s="23">
        <v>982846</v>
      </c>
      <c r="D45" s="23">
        <v>982846</v>
      </c>
      <c r="E45" s="23">
        <v>982846</v>
      </c>
      <c r="F45" s="23">
        <v>982846</v>
      </c>
      <c r="G45" s="23">
        <v>982846</v>
      </c>
      <c r="H45" s="23">
        <v>982846</v>
      </c>
      <c r="I45" s="23">
        <v>982846</v>
      </c>
      <c r="J45" s="23">
        <v>982846</v>
      </c>
      <c r="K45" s="23">
        <v>982846</v>
      </c>
      <c r="L45" s="23">
        <v>982846</v>
      </c>
      <c r="M45" s="23">
        <v>982846</v>
      </c>
      <c r="N45" s="24">
        <v>982846</v>
      </c>
      <c r="O45" s="25">
        <v>11794152</v>
      </c>
      <c r="P45" s="23">
        <v>12383868</v>
      </c>
      <c r="Q45" s="26">
        <v>13002792</v>
      </c>
    </row>
    <row r="46" spans="1:17" ht="13.5">
      <c r="A46" s="3" t="s">
        <v>40</v>
      </c>
      <c r="B46" s="2"/>
      <c r="C46" s="19">
        <v>565453</v>
      </c>
      <c r="D46" s="19">
        <v>565453</v>
      </c>
      <c r="E46" s="19">
        <v>565453</v>
      </c>
      <c r="F46" s="19">
        <v>565453</v>
      </c>
      <c r="G46" s="19">
        <v>565453</v>
      </c>
      <c r="H46" s="19">
        <v>565453</v>
      </c>
      <c r="I46" s="19">
        <v>565453</v>
      </c>
      <c r="J46" s="19">
        <v>565453</v>
      </c>
      <c r="K46" s="19">
        <v>565453</v>
      </c>
      <c r="L46" s="19">
        <v>565453</v>
      </c>
      <c r="M46" s="19">
        <v>565453</v>
      </c>
      <c r="N46" s="20">
        <v>565453</v>
      </c>
      <c r="O46" s="21">
        <v>6785436</v>
      </c>
      <c r="P46" s="19">
        <v>7124736</v>
      </c>
      <c r="Q46" s="22">
        <v>7480968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17924154</v>
      </c>
      <c r="D48" s="41">
        <f t="shared" si="9"/>
        <v>17924154</v>
      </c>
      <c r="E48" s="41">
        <f>+E28+E32+E38+E42+E47</f>
        <v>17924154</v>
      </c>
      <c r="F48" s="41">
        <f>+F28+F32+F38+F42+F47</f>
        <v>17924154</v>
      </c>
      <c r="G48" s="41">
        <f>+G28+G32+G38+G42+G47</f>
        <v>17924154</v>
      </c>
      <c r="H48" s="41">
        <f>+H28+H32+H38+H42+H47</f>
        <v>17924154</v>
      </c>
      <c r="I48" s="41">
        <f t="shared" si="9"/>
        <v>17924154</v>
      </c>
      <c r="J48" s="41">
        <f t="shared" si="9"/>
        <v>17924154</v>
      </c>
      <c r="K48" s="41">
        <f t="shared" si="9"/>
        <v>17924154</v>
      </c>
      <c r="L48" s="41">
        <f>+L28+L32+L38+L42+L47</f>
        <v>17924154</v>
      </c>
      <c r="M48" s="41">
        <f>+M28+M32+M38+M42+M47</f>
        <v>17924154</v>
      </c>
      <c r="N48" s="42">
        <f t="shared" si="9"/>
        <v>17924154</v>
      </c>
      <c r="O48" s="43">
        <f t="shared" si="9"/>
        <v>215089848</v>
      </c>
      <c r="P48" s="41">
        <f t="shared" si="9"/>
        <v>223390776</v>
      </c>
      <c r="Q48" s="44">
        <f t="shared" si="9"/>
        <v>234943776</v>
      </c>
    </row>
    <row r="49" spans="1:17" ht="13.5">
      <c r="A49" s="10" t="s">
        <v>68</v>
      </c>
      <c r="B49" s="6">
        <v>1</v>
      </c>
      <c r="C49" s="45">
        <f aca="true" t="shared" si="10" ref="C49:Q49">+C25-C48</f>
        <v>7694257</v>
      </c>
      <c r="D49" s="45">
        <f t="shared" si="10"/>
        <v>7694257</v>
      </c>
      <c r="E49" s="45">
        <f t="shared" si="10"/>
        <v>7694257</v>
      </c>
      <c r="F49" s="45">
        <f t="shared" si="10"/>
        <v>7694257</v>
      </c>
      <c r="G49" s="45">
        <f t="shared" si="10"/>
        <v>7694257</v>
      </c>
      <c r="H49" s="45">
        <f t="shared" si="10"/>
        <v>7694257</v>
      </c>
      <c r="I49" s="45">
        <f t="shared" si="10"/>
        <v>7694257</v>
      </c>
      <c r="J49" s="45">
        <f t="shared" si="10"/>
        <v>7694256</v>
      </c>
      <c r="K49" s="45">
        <f t="shared" si="10"/>
        <v>7694255</v>
      </c>
      <c r="L49" s="45">
        <f>+L25-L48</f>
        <v>7694248</v>
      </c>
      <c r="M49" s="45">
        <f>+M25-M48</f>
        <v>7694247</v>
      </c>
      <c r="N49" s="46">
        <f t="shared" si="10"/>
        <v>7694227</v>
      </c>
      <c r="O49" s="47">
        <f t="shared" si="10"/>
        <v>92331032</v>
      </c>
      <c r="P49" s="45">
        <f t="shared" si="10"/>
        <v>68527222</v>
      </c>
      <c r="Q49" s="48">
        <f t="shared" si="10"/>
        <v>68670232</v>
      </c>
    </row>
    <row r="50" spans="1:17" ht="13.5">
      <c r="A50" s="11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70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4462444</v>
      </c>
      <c r="D5" s="16">
        <f t="shared" si="0"/>
        <v>4462443</v>
      </c>
      <c r="E5" s="16">
        <f t="shared" si="0"/>
        <v>4462443</v>
      </c>
      <c r="F5" s="16">
        <f t="shared" si="0"/>
        <v>4462443</v>
      </c>
      <c r="G5" s="16">
        <f t="shared" si="0"/>
        <v>4462443</v>
      </c>
      <c r="H5" s="16">
        <f t="shared" si="0"/>
        <v>4462443</v>
      </c>
      <c r="I5" s="16">
        <f t="shared" si="0"/>
        <v>4462443</v>
      </c>
      <c r="J5" s="16">
        <f t="shared" si="0"/>
        <v>4462443</v>
      </c>
      <c r="K5" s="16">
        <f t="shared" si="0"/>
        <v>4462443</v>
      </c>
      <c r="L5" s="16">
        <f>SUM(L6:L8)</f>
        <v>4462443</v>
      </c>
      <c r="M5" s="16">
        <f>SUM(M6:M8)</f>
        <v>4462444</v>
      </c>
      <c r="N5" s="17">
        <f t="shared" si="0"/>
        <v>4462470</v>
      </c>
      <c r="O5" s="18">
        <f t="shared" si="0"/>
        <v>53549345</v>
      </c>
      <c r="P5" s="16">
        <f t="shared" si="0"/>
        <v>40708903</v>
      </c>
      <c r="Q5" s="17">
        <f t="shared" si="0"/>
        <v>52545594</v>
      </c>
    </row>
    <row r="6" spans="1:17" ht="13.5">
      <c r="A6" s="3" t="s">
        <v>23</v>
      </c>
      <c r="B6" s="2"/>
      <c r="C6" s="19">
        <v>1189006</v>
      </c>
      <c r="D6" s="19">
        <v>1189005</v>
      </c>
      <c r="E6" s="19">
        <v>1189005</v>
      </c>
      <c r="F6" s="19">
        <v>1189005</v>
      </c>
      <c r="G6" s="19">
        <v>1189005</v>
      </c>
      <c r="H6" s="19">
        <v>1189005</v>
      </c>
      <c r="I6" s="19">
        <v>1189005</v>
      </c>
      <c r="J6" s="19">
        <v>1189005</v>
      </c>
      <c r="K6" s="19">
        <v>1189005</v>
      </c>
      <c r="L6" s="19">
        <v>1189005</v>
      </c>
      <c r="M6" s="19">
        <v>1189005</v>
      </c>
      <c r="N6" s="20">
        <v>1189012</v>
      </c>
      <c r="O6" s="21">
        <v>14268068</v>
      </c>
      <c r="P6" s="19">
        <v>18556900</v>
      </c>
      <c r="Q6" s="22">
        <v>19550329</v>
      </c>
    </row>
    <row r="7" spans="1:17" ht="13.5">
      <c r="A7" s="3" t="s">
        <v>24</v>
      </c>
      <c r="B7" s="2"/>
      <c r="C7" s="23">
        <v>3273438</v>
      </c>
      <c r="D7" s="23">
        <v>3273438</v>
      </c>
      <c r="E7" s="23">
        <v>3273438</v>
      </c>
      <c r="F7" s="23">
        <v>3273438</v>
      </c>
      <c r="G7" s="23">
        <v>3273438</v>
      </c>
      <c r="H7" s="23">
        <v>3273438</v>
      </c>
      <c r="I7" s="23">
        <v>3273438</v>
      </c>
      <c r="J7" s="23">
        <v>3273438</v>
      </c>
      <c r="K7" s="23">
        <v>3273438</v>
      </c>
      <c r="L7" s="23">
        <v>3273438</v>
      </c>
      <c r="M7" s="23">
        <v>3273439</v>
      </c>
      <c r="N7" s="24">
        <v>3273458</v>
      </c>
      <c r="O7" s="25">
        <v>39281277</v>
      </c>
      <c r="P7" s="23">
        <v>22152003</v>
      </c>
      <c r="Q7" s="26">
        <v>32995265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0</v>
      </c>
      <c r="D9" s="16">
        <f t="shared" si="1"/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6">
        <f t="shared" si="1"/>
        <v>0</v>
      </c>
      <c r="J9" s="16">
        <f t="shared" si="1"/>
        <v>0</v>
      </c>
      <c r="K9" s="16">
        <f t="shared" si="1"/>
        <v>0</v>
      </c>
      <c r="L9" s="16">
        <f>SUM(L10:L14)</f>
        <v>0</v>
      </c>
      <c r="M9" s="16">
        <f>SUM(M10:M14)</f>
        <v>0</v>
      </c>
      <c r="N9" s="27">
        <f t="shared" si="1"/>
        <v>0</v>
      </c>
      <c r="O9" s="28">
        <f t="shared" si="1"/>
        <v>0</v>
      </c>
      <c r="P9" s="16">
        <f t="shared" si="1"/>
        <v>0</v>
      </c>
      <c r="Q9" s="29">
        <f t="shared" si="1"/>
        <v>0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1346650</v>
      </c>
      <c r="D15" s="16">
        <f t="shared" si="2"/>
        <v>1346650</v>
      </c>
      <c r="E15" s="16">
        <f t="shared" si="2"/>
        <v>1346650</v>
      </c>
      <c r="F15" s="16">
        <f t="shared" si="2"/>
        <v>1346650</v>
      </c>
      <c r="G15" s="16">
        <f t="shared" si="2"/>
        <v>1346650</v>
      </c>
      <c r="H15" s="16">
        <f t="shared" si="2"/>
        <v>1346650</v>
      </c>
      <c r="I15" s="16">
        <f t="shared" si="2"/>
        <v>1346650</v>
      </c>
      <c r="J15" s="16">
        <f t="shared" si="2"/>
        <v>1346650</v>
      </c>
      <c r="K15" s="16">
        <f t="shared" si="2"/>
        <v>1346650</v>
      </c>
      <c r="L15" s="16">
        <f>SUM(L16:L18)</f>
        <v>1346650</v>
      </c>
      <c r="M15" s="16">
        <f>SUM(M16:M18)</f>
        <v>1346673</v>
      </c>
      <c r="N15" s="27">
        <f t="shared" si="2"/>
        <v>1346666</v>
      </c>
      <c r="O15" s="28">
        <f t="shared" si="2"/>
        <v>16159839</v>
      </c>
      <c r="P15" s="16">
        <f t="shared" si="2"/>
        <v>16041800</v>
      </c>
      <c r="Q15" s="29">
        <f t="shared" si="2"/>
        <v>16872237</v>
      </c>
    </row>
    <row r="16" spans="1:17" ht="13.5">
      <c r="A16" s="3" t="s">
        <v>33</v>
      </c>
      <c r="B16" s="2"/>
      <c r="C16" s="19">
        <v>1346650</v>
      </c>
      <c r="D16" s="19">
        <v>1346650</v>
      </c>
      <c r="E16" s="19">
        <v>1346650</v>
      </c>
      <c r="F16" s="19">
        <v>1346650</v>
      </c>
      <c r="G16" s="19">
        <v>1346650</v>
      </c>
      <c r="H16" s="19">
        <v>1346650</v>
      </c>
      <c r="I16" s="19">
        <v>1346650</v>
      </c>
      <c r="J16" s="19">
        <v>1346650</v>
      </c>
      <c r="K16" s="19">
        <v>1346650</v>
      </c>
      <c r="L16" s="19">
        <v>1346650</v>
      </c>
      <c r="M16" s="19">
        <v>1346673</v>
      </c>
      <c r="N16" s="20">
        <v>1346666</v>
      </c>
      <c r="O16" s="21">
        <v>16159839</v>
      </c>
      <c r="P16" s="19">
        <v>16041800</v>
      </c>
      <c r="Q16" s="22">
        <v>16872237</v>
      </c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>SUM(L20:L23)</f>
        <v>0</v>
      </c>
      <c r="M19" s="16">
        <f>SUM(M20:M23)</f>
        <v>0</v>
      </c>
      <c r="N19" s="27">
        <f t="shared" si="3"/>
        <v>0</v>
      </c>
      <c r="O19" s="28">
        <f t="shared" si="3"/>
        <v>0</v>
      </c>
      <c r="P19" s="16">
        <f t="shared" si="3"/>
        <v>0</v>
      </c>
      <c r="Q19" s="29">
        <f t="shared" si="3"/>
        <v>0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5809094</v>
      </c>
      <c r="D25" s="41">
        <f t="shared" si="4"/>
        <v>5809093</v>
      </c>
      <c r="E25" s="41">
        <f t="shared" si="4"/>
        <v>5809093</v>
      </c>
      <c r="F25" s="41">
        <f t="shared" si="4"/>
        <v>5809093</v>
      </c>
      <c r="G25" s="41">
        <f t="shared" si="4"/>
        <v>5809093</v>
      </c>
      <c r="H25" s="41">
        <f t="shared" si="4"/>
        <v>5809093</v>
      </c>
      <c r="I25" s="41">
        <f t="shared" si="4"/>
        <v>5809093</v>
      </c>
      <c r="J25" s="41">
        <f t="shared" si="4"/>
        <v>5809093</v>
      </c>
      <c r="K25" s="41">
        <f t="shared" si="4"/>
        <v>5809093</v>
      </c>
      <c r="L25" s="41">
        <f>+L5+L9+L15+L19+L24</f>
        <v>5809093</v>
      </c>
      <c r="M25" s="41">
        <f>+M5+M9+M15+M19+M24</f>
        <v>5809117</v>
      </c>
      <c r="N25" s="42">
        <f t="shared" si="4"/>
        <v>5809136</v>
      </c>
      <c r="O25" s="43">
        <f t="shared" si="4"/>
        <v>69709184</v>
      </c>
      <c r="P25" s="41">
        <f t="shared" si="4"/>
        <v>56750703</v>
      </c>
      <c r="Q25" s="44">
        <f t="shared" si="4"/>
        <v>69417831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4062182</v>
      </c>
      <c r="D28" s="16">
        <f t="shared" si="5"/>
        <v>4076193</v>
      </c>
      <c r="E28" s="16">
        <f>SUM(E29:E31)</f>
        <v>4062191</v>
      </c>
      <c r="F28" s="16">
        <f>SUM(F29:F31)</f>
        <v>4191201</v>
      </c>
      <c r="G28" s="16">
        <f>SUM(G29:G31)</f>
        <v>4077192</v>
      </c>
      <c r="H28" s="16">
        <f>SUM(H29:H31)</f>
        <v>4077198</v>
      </c>
      <c r="I28" s="16">
        <f t="shared" si="5"/>
        <v>4122717</v>
      </c>
      <c r="J28" s="16">
        <f t="shared" si="5"/>
        <v>4870617</v>
      </c>
      <c r="K28" s="16">
        <f t="shared" si="5"/>
        <v>6558413</v>
      </c>
      <c r="L28" s="16">
        <f>SUM(L29:L31)</f>
        <v>4348616</v>
      </c>
      <c r="M28" s="16">
        <f>SUM(M29:M31)</f>
        <v>4110391</v>
      </c>
      <c r="N28" s="17">
        <f t="shared" si="5"/>
        <v>4380900</v>
      </c>
      <c r="O28" s="18">
        <f t="shared" si="5"/>
        <v>52937811</v>
      </c>
      <c r="P28" s="16">
        <f t="shared" si="5"/>
        <v>68861229</v>
      </c>
      <c r="Q28" s="17">
        <f t="shared" si="5"/>
        <v>71001657</v>
      </c>
    </row>
    <row r="29" spans="1:17" ht="13.5">
      <c r="A29" s="3" t="s">
        <v>23</v>
      </c>
      <c r="B29" s="2"/>
      <c r="C29" s="19">
        <v>1135267</v>
      </c>
      <c r="D29" s="19">
        <v>1135269</v>
      </c>
      <c r="E29" s="19">
        <v>1135267</v>
      </c>
      <c r="F29" s="19">
        <v>1235267</v>
      </c>
      <c r="G29" s="19">
        <v>1135267</v>
      </c>
      <c r="H29" s="19">
        <v>1135269</v>
      </c>
      <c r="I29" s="19">
        <v>1153740</v>
      </c>
      <c r="J29" s="19">
        <v>1148740</v>
      </c>
      <c r="K29" s="19">
        <v>1148741</v>
      </c>
      <c r="L29" s="19">
        <v>1153335</v>
      </c>
      <c r="M29" s="19">
        <v>1152322</v>
      </c>
      <c r="N29" s="20">
        <v>1226548</v>
      </c>
      <c r="O29" s="21">
        <v>13895032</v>
      </c>
      <c r="P29" s="19">
        <v>1202268</v>
      </c>
      <c r="Q29" s="22">
        <v>1257171</v>
      </c>
    </row>
    <row r="30" spans="1:17" ht="13.5">
      <c r="A30" s="3" t="s">
        <v>24</v>
      </c>
      <c r="B30" s="2"/>
      <c r="C30" s="23">
        <v>2926915</v>
      </c>
      <c r="D30" s="23">
        <v>2940924</v>
      </c>
      <c r="E30" s="23">
        <v>2926924</v>
      </c>
      <c r="F30" s="23">
        <v>2955934</v>
      </c>
      <c r="G30" s="23">
        <v>2941925</v>
      </c>
      <c r="H30" s="23">
        <v>2941929</v>
      </c>
      <c r="I30" s="23">
        <v>2968977</v>
      </c>
      <c r="J30" s="23">
        <v>3721877</v>
      </c>
      <c r="K30" s="23">
        <v>5409672</v>
      </c>
      <c r="L30" s="23">
        <v>3195281</v>
      </c>
      <c r="M30" s="23">
        <v>2958069</v>
      </c>
      <c r="N30" s="24">
        <v>3154352</v>
      </c>
      <c r="O30" s="25">
        <v>39042779</v>
      </c>
      <c r="P30" s="23">
        <v>67658961</v>
      </c>
      <c r="Q30" s="26">
        <v>69744486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7374</v>
      </c>
      <c r="D32" s="16">
        <f t="shared" si="6"/>
        <v>7374</v>
      </c>
      <c r="E32" s="16">
        <f>SUM(E33:E37)</f>
        <v>7374</v>
      </c>
      <c r="F32" s="16">
        <f>SUM(F33:F37)</f>
        <v>7374</v>
      </c>
      <c r="G32" s="16">
        <f>SUM(G33:G37)</f>
        <v>7374</v>
      </c>
      <c r="H32" s="16">
        <f>SUM(H33:H37)</f>
        <v>7374</v>
      </c>
      <c r="I32" s="16">
        <f t="shared" si="6"/>
        <v>7374</v>
      </c>
      <c r="J32" s="16">
        <f t="shared" si="6"/>
        <v>7374</v>
      </c>
      <c r="K32" s="16">
        <f t="shared" si="6"/>
        <v>7374</v>
      </c>
      <c r="L32" s="16">
        <f>SUM(L33:L37)</f>
        <v>7374</v>
      </c>
      <c r="M32" s="16">
        <f>SUM(M33:M37)</f>
        <v>7372</v>
      </c>
      <c r="N32" s="27">
        <f t="shared" si="6"/>
        <v>58588</v>
      </c>
      <c r="O32" s="28">
        <f t="shared" si="6"/>
        <v>139700</v>
      </c>
      <c r="P32" s="16">
        <f t="shared" si="6"/>
        <v>101049</v>
      </c>
      <c r="Q32" s="29">
        <f t="shared" si="6"/>
        <v>106506</v>
      </c>
    </row>
    <row r="33" spans="1:17" ht="13.5">
      <c r="A33" s="3" t="s">
        <v>27</v>
      </c>
      <c r="B33" s="2"/>
      <c r="C33" s="19">
        <v>7374</v>
      </c>
      <c r="D33" s="19">
        <v>7374</v>
      </c>
      <c r="E33" s="19">
        <v>7374</v>
      </c>
      <c r="F33" s="19">
        <v>7374</v>
      </c>
      <c r="G33" s="19">
        <v>7374</v>
      </c>
      <c r="H33" s="19">
        <v>7374</v>
      </c>
      <c r="I33" s="19">
        <v>7374</v>
      </c>
      <c r="J33" s="19">
        <v>7374</v>
      </c>
      <c r="K33" s="19">
        <v>7374</v>
      </c>
      <c r="L33" s="19">
        <v>7374</v>
      </c>
      <c r="M33" s="19">
        <v>7372</v>
      </c>
      <c r="N33" s="20">
        <v>58588</v>
      </c>
      <c r="O33" s="21">
        <v>139700</v>
      </c>
      <c r="P33" s="19">
        <v>101049</v>
      </c>
      <c r="Q33" s="22">
        <v>106506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1207650</v>
      </c>
      <c r="D38" s="16">
        <f t="shared" si="7"/>
        <v>1207650</v>
      </c>
      <c r="E38" s="16">
        <f>SUM(E39:E41)</f>
        <v>1207650</v>
      </c>
      <c r="F38" s="16">
        <f>SUM(F39:F41)</f>
        <v>1207650</v>
      </c>
      <c r="G38" s="16">
        <f>SUM(G39:G41)</f>
        <v>1207650</v>
      </c>
      <c r="H38" s="16">
        <f>SUM(H39:H41)</f>
        <v>1207650</v>
      </c>
      <c r="I38" s="16">
        <f t="shared" si="7"/>
        <v>1898142</v>
      </c>
      <c r="J38" s="16">
        <f t="shared" si="7"/>
        <v>1207650</v>
      </c>
      <c r="K38" s="16">
        <f t="shared" si="7"/>
        <v>1257650</v>
      </c>
      <c r="L38" s="16">
        <f>SUM(L39:L41)</f>
        <v>1187651</v>
      </c>
      <c r="M38" s="16">
        <f>SUM(M39:M41)</f>
        <v>1076641</v>
      </c>
      <c r="N38" s="27">
        <f t="shared" si="7"/>
        <v>1603943</v>
      </c>
      <c r="O38" s="28">
        <f t="shared" si="7"/>
        <v>15477577</v>
      </c>
      <c r="P38" s="16">
        <f t="shared" si="7"/>
        <v>5325763</v>
      </c>
      <c r="Q38" s="29">
        <f t="shared" si="7"/>
        <v>5463701</v>
      </c>
    </row>
    <row r="39" spans="1:17" ht="13.5">
      <c r="A39" s="3" t="s">
        <v>33</v>
      </c>
      <c r="B39" s="2"/>
      <c r="C39" s="19">
        <v>1207650</v>
      </c>
      <c r="D39" s="19">
        <v>1207650</v>
      </c>
      <c r="E39" s="19">
        <v>1207650</v>
      </c>
      <c r="F39" s="19">
        <v>1207650</v>
      </c>
      <c r="G39" s="19">
        <v>1207650</v>
      </c>
      <c r="H39" s="19">
        <v>1207650</v>
      </c>
      <c r="I39" s="19">
        <v>1898142</v>
      </c>
      <c r="J39" s="19">
        <v>1207650</v>
      </c>
      <c r="K39" s="19">
        <v>1257650</v>
      </c>
      <c r="L39" s="19">
        <v>1187651</v>
      </c>
      <c r="M39" s="19">
        <v>1076641</v>
      </c>
      <c r="N39" s="20">
        <v>1603943</v>
      </c>
      <c r="O39" s="21">
        <v>15477577</v>
      </c>
      <c r="P39" s="19">
        <v>5325763</v>
      </c>
      <c r="Q39" s="22">
        <v>5463701</v>
      </c>
    </row>
    <row r="40" spans="1:17" ht="13.5">
      <c r="A40" s="3" t="s">
        <v>34</v>
      </c>
      <c r="B40" s="2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21"/>
      <c r="P40" s="19"/>
      <c r="Q40" s="22"/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25000</v>
      </c>
      <c r="D42" s="16">
        <f t="shared" si="8"/>
        <v>25000</v>
      </c>
      <c r="E42" s="16">
        <f>SUM(E43:E46)</f>
        <v>25000</v>
      </c>
      <c r="F42" s="16">
        <f>SUM(F43:F46)</f>
        <v>25000</v>
      </c>
      <c r="G42" s="16">
        <f>SUM(G43:G46)</f>
        <v>25000</v>
      </c>
      <c r="H42" s="16">
        <f>SUM(H43:H46)</f>
        <v>25000</v>
      </c>
      <c r="I42" s="16">
        <f t="shared" si="8"/>
        <v>25000</v>
      </c>
      <c r="J42" s="16">
        <f t="shared" si="8"/>
        <v>25000</v>
      </c>
      <c r="K42" s="16">
        <f t="shared" si="8"/>
        <v>225000</v>
      </c>
      <c r="L42" s="16">
        <f>SUM(L43:L46)</f>
        <v>25000</v>
      </c>
      <c r="M42" s="16">
        <f>SUM(M43:M46)</f>
        <v>25000</v>
      </c>
      <c r="N42" s="27">
        <f t="shared" si="8"/>
        <v>25000</v>
      </c>
      <c r="O42" s="28">
        <f t="shared" si="8"/>
        <v>500000</v>
      </c>
      <c r="P42" s="16">
        <f t="shared" si="8"/>
        <v>342550</v>
      </c>
      <c r="Q42" s="29">
        <f t="shared" si="8"/>
        <v>361047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>
        <v>25000</v>
      </c>
      <c r="D45" s="23">
        <v>25000</v>
      </c>
      <c r="E45" s="23">
        <v>25000</v>
      </c>
      <c r="F45" s="23">
        <v>25000</v>
      </c>
      <c r="G45" s="23">
        <v>25000</v>
      </c>
      <c r="H45" s="23">
        <v>25000</v>
      </c>
      <c r="I45" s="23">
        <v>25000</v>
      </c>
      <c r="J45" s="23">
        <v>25000</v>
      </c>
      <c r="K45" s="23">
        <v>225000</v>
      </c>
      <c r="L45" s="23">
        <v>25000</v>
      </c>
      <c r="M45" s="23">
        <v>25000</v>
      </c>
      <c r="N45" s="24">
        <v>25000</v>
      </c>
      <c r="O45" s="25">
        <v>500000</v>
      </c>
      <c r="P45" s="23">
        <v>342550</v>
      </c>
      <c r="Q45" s="26">
        <v>361047</v>
      </c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5302206</v>
      </c>
      <c r="D48" s="41">
        <f t="shared" si="9"/>
        <v>5316217</v>
      </c>
      <c r="E48" s="41">
        <f>+E28+E32+E38+E42+E47</f>
        <v>5302215</v>
      </c>
      <c r="F48" s="41">
        <f>+F28+F32+F38+F42+F47</f>
        <v>5431225</v>
      </c>
      <c r="G48" s="41">
        <f>+G28+G32+G38+G42+G47</f>
        <v>5317216</v>
      </c>
      <c r="H48" s="41">
        <f>+H28+H32+H38+H42+H47</f>
        <v>5317222</v>
      </c>
      <c r="I48" s="41">
        <f t="shared" si="9"/>
        <v>6053233</v>
      </c>
      <c r="J48" s="41">
        <f t="shared" si="9"/>
        <v>6110641</v>
      </c>
      <c r="K48" s="41">
        <f t="shared" si="9"/>
        <v>8048437</v>
      </c>
      <c r="L48" s="41">
        <f>+L28+L32+L38+L42+L47</f>
        <v>5568641</v>
      </c>
      <c r="M48" s="41">
        <f>+M28+M32+M38+M42+M47</f>
        <v>5219404</v>
      </c>
      <c r="N48" s="42">
        <f t="shared" si="9"/>
        <v>6068431</v>
      </c>
      <c r="O48" s="43">
        <f t="shared" si="9"/>
        <v>69055088</v>
      </c>
      <c r="P48" s="41">
        <f t="shared" si="9"/>
        <v>74630591</v>
      </c>
      <c r="Q48" s="44">
        <f t="shared" si="9"/>
        <v>76932911</v>
      </c>
    </row>
    <row r="49" spans="1:17" ht="13.5">
      <c r="A49" s="10" t="s">
        <v>68</v>
      </c>
      <c r="B49" s="6">
        <v>1</v>
      </c>
      <c r="C49" s="45">
        <f aca="true" t="shared" si="10" ref="C49:Q49">+C25-C48</f>
        <v>506888</v>
      </c>
      <c r="D49" s="45">
        <f t="shared" si="10"/>
        <v>492876</v>
      </c>
      <c r="E49" s="45">
        <f t="shared" si="10"/>
        <v>506878</v>
      </c>
      <c r="F49" s="45">
        <f t="shared" si="10"/>
        <v>377868</v>
      </c>
      <c r="G49" s="45">
        <f t="shared" si="10"/>
        <v>491877</v>
      </c>
      <c r="H49" s="45">
        <f t="shared" si="10"/>
        <v>491871</v>
      </c>
      <c r="I49" s="45">
        <f t="shared" si="10"/>
        <v>-244140</v>
      </c>
      <c r="J49" s="45">
        <f t="shared" si="10"/>
        <v>-301548</v>
      </c>
      <c r="K49" s="45">
        <f t="shared" si="10"/>
        <v>-2239344</v>
      </c>
      <c r="L49" s="45">
        <f>+L25-L48</f>
        <v>240452</v>
      </c>
      <c r="M49" s="45">
        <f>+M25-M48</f>
        <v>589713</v>
      </c>
      <c r="N49" s="46">
        <f t="shared" si="10"/>
        <v>-259295</v>
      </c>
      <c r="O49" s="47">
        <f t="shared" si="10"/>
        <v>654096</v>
      </c>
      <c r="P49" s="45">
        <f t="shared" si="10"/>
        <v>-17879888</v>
      </c>
      <c r="Q49" s="48">
        <f t="shared" si="10"/>
        <v>-7515080</v>
      </c>
    </row>
    <row r="50" spans="1:17" ht="13.5">
      <c r="A50" s="11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70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14750332</v>
      </c>
      <c r="D5" s="16">
        <f t="shared" si="0"/>
        <v>14750332</v>
      </c>
      <c r="E5" s="16">
        <f t="shared" si="0"/>
        <v>14750332</v>
      </c>
      <c r="F5" s="16">
        <f t="shared" si="0"/>
        <v>14750332</v>
      </c>
      <c r="G5" s="16">
        <f t="shared" si="0"/>
        <v>14750332</v>
      </c>
      <c r="H5" s="16">
        <f t="shared" si="0"/>
        <v>14750348</v>
      </c>
      <c r="I5" s="16">
        <f t="shared" si="0"/>
        <v>14750332</v>
      </c>
      <c r="J5" s="16">
        <f t="shared" si="0"/>
        <v>14750332</v>
      </c>
      <c r="K5" s="16">
        <f t="shared" si="0"/>
        <v>14750332</v>
      </c>
      <c r="L5" s="16">
        <f>SUM(L6:L8)</f>
        <v>14750332</v>
      </c>
      <c r="M5" s="16">
        <f>SUM(M6:M8)</f>
        <v>14750332</v>
      </c>
      <c r="N5" s="17">
        <f t="shared" si="0"/>
        <v>14750332</v>
      </c>
      <c r="O5" s="18">
        <f t="shared" si="0"/>
        <v>177004000</v>
      </c>
      <c r="P5" s="16">
        <f t="shared" si="0"/>
        <v>188507000</v>
      </c>
      <c r="Q5" s="17">
        <f t="shared" si="0"/>
        <v>202502000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14750332</v>
      </c>
      <c r="D7" s="23">
        <v>14750332</v>
      </c>
      <c r="E7" s="23">
        <v>14750332</v>
      </c>
      <c r="F7" s="23">
        <v>14750332</v>
      </c>
      <c r="G7" s="23">
        <v>14750332</v>
      </c>
      <c r="H7" s="23">
        <v>14750348</v>
      </c>
      <c r="I7" s="23">
        <v>14750332</v>
      </c>
      <c r="J7" s="23">
        <v>14750332</v>
      </c>
      <c r="K7" s="23">
        <v>14750332</v>
      </c>
      <c r="L7" s="23">
        <v>14750332</v>
      </c>
      <c r="M7" s="23">
        <v>14750332</v>
      </c>
      <c r="N7" s="24">
        <v>14750332</v>
      </c>
      <c r="O7" s="25">
        <v>177004000</v>
      </c>
      <c r="P7" s="23">
        <v>188507000</v>
      </c>
      <c r="Q7" s="26">
        <v>202502000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0</v>
      </c>
      <c r="D9" s="16">
        <f t="shared" si="1"/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6">
        <f t="shared" si="1"/>
        <v>0</v>
      </c>
      <c r="J9" s="16">
        <f t="shared" si="1"/>
        <v>0</v>
      </c>
      <c r="K9" s="16">
        <f t="shared" si="1"/>
        <v>0</v>
      </c>
      <c r="L9" s="16">
        <f>SUM(L10:L14)</f>
        <v>0</v>
      </c>
      <c r="M9" s="16">
        <f>SUM(M10:M14)</f>
        <v>0</v>
      </c>
      <c r="N9" s="27">
        <f t="shared" si="1"/>
        <v>0</v>
      </c>
      <c r="O9" s="28">
        <f t="shared" si="1"/>
        <v>0</v>
      </c>
      <c r="P9" s="16">
        <f t="shared" si="1"/>
        <v>0</v>
      </c>
      <c r="Q9" s="29">
        <f t="shared" si="1"/>
        <v>0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0</v>
      </c>
      <c r="D15" s="16">
        <f t="shared" si="2"/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>SUM(L16:L18)</f>
        <v>0</v>
      </c>
      <c r="M15" s="16">
        <f>SUM(M16:M18)</f>
        <v>0</v>
      </c>
      <c r="N15" s="27">
        <f t="shared" si="2"/>
        <v>0</v>
      </c>
      <c r="O15" s="28">
        <f t="shared" si="2"/>
        <v>0</v>
      </c>
      <c r="P15" s="16">
        <f t="shared" si="2"/>
        <v>0</v>
      </c>
      <c r="Q15" s="29">
        <f t="shared" si="2"/>
        <v>0</v>
      </c>
    </row>
    <row r="16" spans="1:17" ht="13.5">
      <c r="A16" s="3" t="s">
        <v>33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10143167</v>
      </c>
      <c r="D19" s="16">
        <f t="shared" si="3"/>
        <v>10143167</v>
      </c>
      <c r="E19" s="16">
        <f t="shared" si="3"/>
        <v>10143167</v>
      </c>
      <c r="F19" s="16">
        <f t="shared" si="3"/>
        <v>10143167</v>
      </c>
      <c r="G19" s="16">
        <f t="shared" si="3"/>
        <v>10143167</v>
      </c>
      <c r="H19" s="16">
        <f t="shared" si="3"/>
        <v>10143163</v>
      </c>
      <c r="I19" s="16">
        <f t="shared" si="3"/>
        <v>10143167</v>
      </c>
      <c r="J19" s="16">
        <f t="shared" si="3"/>
        <v>10143167</v>
      </c>
      <c r="K19" s="16">
        <f t="shared" si="3"/>
        <v>10143167</v>
      </c>
      <c r="L19" s="16">
        <f>SUM(L20:L23)</f>
        <v>10143167</v>
      </c>
      <c r="M19" s="16">
        <f>SUM(M20:M23)</f>
        <v>10143167</v>
      </c>
      <c r="N19" s="27">
        <f t="shared" si="3"/>
        <v>10143167</v>
      </c>
      <c r="O19" s="28">
        <f t="shared" si="3"/>
        <v>121718000</v>
      </c>
      <c r="P19" s="16">
        <f t="shared" si="3"/>
        <v>145583425</v>
      </c>
      <c r="Q19" s="29">
        <f t="shared" si="3"/>
        <v>135218000</v>
      </c>
    </row>
    <row r="20" spans="1:17" ht="13.5">
      <c r="A20" s="3" t="s">
        <v>37</v>
      </c>
      <c r="B20" s="2"/>
      <c r="C20" s="19">
        <v>3263000</v>
      </c>
      <c r="D20" s="19">
        <v>3263000</v>
      </c>
      <c r="E20" s="19">
        <v>3263000</v>
      </c>
      <c r="F20" s="19">
        <v>3263000</v>
      </c>
      <c r="G20" s="19">
        <v>3263000</v>
      </c>
      <c r="H20" s="19">
        <v>3263000</v>
      </c>
      <c r="I20" s="19">
        <v>3263000</v>
      </c>
      <c r="J20" s="19">
        <v>3263000</v>
      </c>
      <c r="K20" s="19">
        <v>3263000</v>
      </c>
      <c r="L20" s="19">
        <v>3263000</v>
      </c>
      <c r="M20" s="19">
        <v>3263000</v>
      </c>
      <c r="N20" s="20">
        <v>3263000</v>
      </c>
      <c r="O20" s="21">
        <v>39156000</v>
      </c>
      <c r="P20" s="19">
        <v>58563425</v>
      </c>
      <c r="Q20" s="22">
        <v>43499000</v>
      </c>
    </row>
    <row r="21" spans="1:17" ht="13.5">
      <c r="A21" s="3" t="s">
        <v>38</v>
      </c>
      <c r="B21" s="2"/>
      <c r="C21" s="19">
        <v>3521250</v>
      </c>
      <c r="D21" s="19">
        <v>3521250</v>
      </c>
      <c r="E21" s="19">
        <v>3521250</v>
      </c>
      <c r="F21" s="19">
        <v>3521250</v>
      </c>
      <c r="G21" s="19">
        <v>3521250</v>
      </c>
      <c r="H21" s="19">
        <v>3521250</v>
      </c>
      <c r="I21" s="19">
        <v>3521250</v>
      </c>
      <c r="J21" s="19">
        <v>3521250</v>
      </c>
      <c r="K21" s="19">
        <v>3521250</v>
      </c>
      <c r="L21" s="19">
        <v>3521250</v>
      </c>
      <c r="M21" s="19">
        <v>3521250</v>
      </c>
      <c r="N21" s="20">
        <v>3521250</v>
      </c>
      <c r="O21" s="21">
        <v>42255000</v>
      </c>
      <c r="P21" s="19">
        <v>44537000</v>
      </c>
      <c r="Q21" s="22">
        <v>46942000</v>
      </c>
    </row>
    <row r="22" spans="1:17" ht="13.5">
      <c r="A22" s="3" t="s">
        <v>39</v>
      </c>
      <c r="B22" s="2"/>
      <c r="C22" s="23">
        <v>2039917</v>
      </c>
      <c r="D22" s="23">
        <v>2039917</v>
      </c>
      <c r="E22" s="23">
        <v>2039917</v>
      </c>
      <c r="F22" s="23">
        <v>2039917</v>
      </c>
      <c r="G22" s="23">
        <v>2039917</v>
      </c>
      <c r="H22" s="23">
        <v>2039913</v>
      </c>
      <c r="I22" s="23">
        <v>2039917</v>
      </c>
      <c r="J22" s="23">
        <v>2039917</v>
      </c>
      <c r="K22" s="23">
        <v>2039917</v>
      </c>
      <c r="L22" s="23">
        <v>2039917</v>
      </c>
      <c r="M22" s="23">
        <v>2039917</v>
      </c>
      <c r="N22" s="24">
        <v>2039917</v>
      </c>
      <c r="O22" s="25">
        <v>24479000</v>
      </c>
      <c r="P22" s="23">
        <v>25801000</v>
      </c>
      <c r="Q22" s="26">
        <v>27194000</v>
      </c>
    </row>
    <row r="23" spans="1:17" ht="13.5">
      <c r="A23" s="3" t="s">
        <v>40</v>
      </c>
      <c r="B23" s="2"/>
      <c r="C23" s="19">
        <v>1319000</v>
      </c>
      <c r="D23" s="19">
        <v>1319000</v>
      </c>
      <c r="E23" s="19">
        <v>1319000</v>
      </c>
      <c r="F23" s="19">
        <v>1319000</v>
      </c>
      <c r="G23" s="19">
        <v>1319000</v>
      </c>
      <c r="H23" s="19">
        <v>1319000</v>
      </c>
      <c r="I23" s="19">
        <v>1319000</v>
      </c>
      <c r="J23" s="19">
        <v>1319000</v>
      </c>
      <c r="K23" s="19">
        <v>1319000</v>
      </c>
      <c r="L23" s="19">
        <v>1319000</v>
      </c>
      <c r="M23" s="19">
        <v>1319000</v>
      </c>
      <c r="N23" s="20">
        <v>1319000</v>
      </c>
      <c r="O23" s="21">
        <v>15828000</v>
      </c>
      <c r="P23" s="19">
        <v>16682000</v>
      </c>
      <c r="Q23" s="22">
        <v>17583000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24893499</v>
      </c>
      <c r="D25" s="41">
        <f t="shared" si="4"/>
        <v>24893499</v>
      </c>
      <c r="E25" s="41">
        <f t="shared" si="4"/>
        <v>24893499</v>
      </c>
      <c r="F25" s="41">
        <f t="shared" si="4"/>
        <v>24893499</v>
      </c>
      <c r="G25" s="41">
        <f t="shared" si="4"/>
        <v>24893499</v>
      </c>
      <c r="H25" s="41">
        <f t="shared" si="4"/>
        <v>24893511</v>
      </c>
      <c r="I25" s="41">
        <f t="shared" si="4"/>
        <v>24893499</v>
      </c>
      <c r="J25" s="41">
        <f t="shared" si="4"/>
        <v>24893499</v>
      </c>
      <c r="K25" s="41">
        <f t="shared" si="4"/>
        <v>24893499</v>
      </c>
      <c r="L25" s="41">
        <f>+L5+L9+L15+L19+L24</f>
        <v>24893499</v>
      </c>
      <c r="M25" s="41">
        <f>+M5+M9+M15+M19+M24</f>
        <v>24893499</v>
      </c>
      <c r="N25" s="42">
        <f t="shared" si="4"/>
        <v>24893499</v>
      </c>
      <c r="O25" s="43">
        <f t="shared" si="4"/>
        <v>298722000</v>
      </c>
      <c r="P25" s="41">
        <f t="shared" si="4"/>
        <v>334090425</v>
      </c>
      <c r="Q25" s="44">
        <f t="shared" si="4"/>
        <v>337720000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12251978</v>
      </c>
      <c r="D28" s="16">
        <f t="shared" si="5"/>
        <v>12251978</v>
      </c>
      <c r="E28" s="16">
        <f>SUM(E29:E31)</f>
        <v>12251978</v>
      </c>
      <c r="F28" s="16">
        <f>SUM(F29:F31)</f>
        <v>12251978</v>
      </c>
      <c r="G28" s="16">
        <f>SUM(G29:G31)</f>
        <v>12251978</v>
      </c>
      <c r="H28" s="16">
        <f>SUM(H29:H31)</f>
        <v>12251944</v>
      </c>
      <c r="I28" s="16">
        <f t="shared" si="5"/>
        <v>12251978</v>
      </c>
      <c r="J28" s="16">
        <f t="shared" si="5"/>
        <v>12251978</v>
      </c>
      <c r="K28" s="16">
        <f t="shared" si="5"/>
        <v>12251978</v>
      </c>
      <c r="L28" s="16">
        <f>SUM(L29:L31)</f>
        <v>12251978</v>
      </c>
      <c r="M28" s="16">
        <f>SUM(M29:M31)</f>
        <v>12251978</v>
      </c>
      <c r="N28" s="17">
        <f t="shared" si="5"/>
        <v>12251978</v>
      </c>
      <c r="O28" s="18">
        <f t="shared" si="5"/>
        <v>147023702</v>
      </c>
      <c r="P28" s="16">
        <f t="shared" si="5"/>
        <v>147910965</v>
      </c>
      <c r="Q28" s="17">
        <f t="shared" si="5"/>
        <v>170707103</v>
      </c>
    </row>
    <row r="29" spans="1:17" ht="13.5">
      <c r="A29" s="3" t="s">
        <v>23</v>
      </c>
      <c r="B29" s="2"/>
      <c r="C29" s="19">
        <v>2764270</v>
      </c>
      <c r="D29" s="19">
        <v>2764270</v>
      </c>
      <c r="E29" s="19">
        <v>2764270</v>
      </c>
      <c r="F29" s="19">
        <v>2764270</v>
      </c>
      <c r="G29" s="19">
        <v>2764270</v>
      </c>
      <c r="H29" s="19">
        <v>2764318</v>
      </c>
      <c r="I29" s="19">
        <v>2764270</v>
      </c>
      <c r="J29" s="19">
        <v>2764270</v>
      </c>
      <c r="K29" s="19">
        <v>2764270</v>
      </c>
      <c r="L29" s="19">
        <v>2764270</v>
      </c>
      <c r="M29" s="19">
        <v>2764270</v>
      </c>
      <c r="N29" s="20">
        <v>2764270</v>
      </c>
      <c r="O29" s="21">
        <v>33171288</v>
      </c>
      <c r="P29" s="19">
        <v>36700136</v>
      </c>
      <c r="Q29" s="22">
        <v>28551649</v>
      </c>
    </row>
    <row r="30" spans="1:17" ht="13.5">
      <c r="A30" s="3" t="s">
        <v>24</v>
      </c>
      <c r="B30" s="2"/>
      <c r="C30" s="23">
        <v>9398750</v>
      </c>
      <c r="D30" s="23">
        <v>9398750</v>
      </c>
      <c r="E30" s="23">
        <v>9398750</v>
      </c>
      <c r="F30" s="23">
        <v>9398750</v>
      </c>
      <c r="G30" s="23">
        <v>9398750</v>
      </c>
      <c r="H30" s="23">
        <v>9398661</v>
      </c>
      <c r="I30" s="23">
        <v>9398750</v>
      </c>
      <c r="J30" s="23">
        <v>9398750</v>
      </c>
      <c r="K30" s="23">
        <v>9398750</v>
      </c>
      <c r="L30" s="23">
        <v>9398750</v>
      </c>
      <c r="M30" s="23">
        <v>9398750</v>
      </c>
      <c r="N30" s="24">
        <v>9398750</v>
      </c>
      <c r="O30" s="25">
        <v>112784911</v>
      </c>
      <c r="P30" s="23">
        <v>110084613</v>
      </c>
      <c r="Q30" s="26">
        <v>142155454</v>
      </c>
    </row>
    <row r="31" spans="1:17" ht="13.5">
      <c r="A31" s="3" t="s">
        <v>25</v>
      </c>
      <c r="B31" s="2"/>
      <c r="C31" s="19">
        <v>88958</v>
      </c>
      <c r="D31" s="19">
        <v>88958</v>
      </c>
      <c r="E31" s="19">
        <v>88958</v>
      </c>
      <c r="F31" s="19">
        <v>88958</v>
      </c>
      <c r="G31" s="19">
        <v>88958</v>
      </c>
      <c r="H31" s="19">
        <v>88965</v>
      </c>
      <c r="I31" s="19">
        <v>88958</v>
      </c>
      <c r="J31" s="19">
        <v>88958</v>
      </c>
      <c r="K31" s="19">
        <v>88958</v>
      </c>
      <c r="L31" s="19">
        <v>88958</v>
      </c>
      <c r="M31" s="19">
        <v>88958</v>
      </c>
      <c r="N31" s="20">
        <v>88958</v>
      </c>
      <c r="O31" s="21">
        <v>1067503</v>
      </c>
      <c r="P31" s="19">
        <v>1126216</v>
      </c>
      <c r="Q31" s="22"/>
    </row>
    <row r="32" spans="1:17" ht="13.5">
      <c r="A32" s="1" t="s">
        <v>26</v>
      </c>
      <c r="B32" s="2"/>
      <c r="C32" s="16">
        <f aca="true" t="shared" si="6" ref="C32:Q32">SUM(C33:C37)</f>
        <v>1598712</v>
      </c>
      <c r="D32" s="16">
        <f t="shared" si="6"/>
        <v>1598712</v>
      </c>
      <c r="E32" s="16">
        <f>SUM(E33:E37)</f>
        <v>1598712</v>
      </c>
      <c r="F32" s="16">
        <f>SUM(F33:F37)</f>
        <v>1598712</v>
      </c>
      <c r="G32" s="16">
        <f>SUM(G33:G37)</f>
        <v>1598712</v>
      </c>
      <c r="H32" s="16">
        <f>SUM(H33:H37)</f>
        <v>1598672</v>
      </c>
      <c r="I32" s="16">
        <f t="shared" si="6"/>
        <v>1598712</v>
      </c>
      <c r="J32" s="16">
        <f t="shared" si="6"/>
        <v>1598712</v>
      </c>
      <c r="K32" s="16">
        <f t="shared" si="6"/>
        <v>1598712</v>
      </c>
      <c r="L32" s="16">
        <f>SUM(L33:L37)</f>
        <v>1598712</v>
      </c>
      <c r="M32" s="16">
        <f>SUM(M33:M37)</f>
        <v>1598712</v>
      </c>
      <c r="N32" s="27">
        <f t="shared" si="6"/>
        <v>1598712</v>
      </c>
      <c r="O32" s="28">
        <f t="shared" si="6"/>
        <v>19184504</v>
      </c>
      <c r="P32" s="16">
        <f t="shared" si="6"/>
        <v>19999390</v>
      </c>
      <c r="Q32" s="29">
        <f t="shared" si="6"/>
        <v>15203852</v>
      </c>
    </row>
    <row r="33" spans="1:17" ht="13.5">
      <c r="A33" s="3" t="s">
        <v>27</v>
      </c>
      <c r="B33" s="2"/>
      <c r="C33" s="19">
        <v>1181851</v>
      </c>
      <c r="D33" s="19">
        <v>1181851</v>
      </c>
      <c r="E33" s="19">
        <v>1181851</v>
      </c>
      <c r="F33" s="19">
        <v>1181851</v>
      </c>
      <c r="G33" s="19">
        <v>1181851</v>
      </c>
      <c r="H33" s="19">
        <v>1181817</v>
      </c>
      <c r="I33" s="19">
        <v>1181851</v>
      </c>
      <c r="J33" s="19">
        <v>1181851</v>
      </c>
      <c r="K33" s="19">
        <v>1181851</v>
      </c>
      <c r="L33" s="19">
        <v>1181851</v>
      </c>
      <c r="M33" s="19">
        <v>1181851</v>
      </c>
      <c r="N33" s="20">
        <v>1181851</v>
      </c>
      <c r="O33" s="21">
        <v>14182178</v>
      </c>
      <c r="P33" s="19">
        <v>14725532</v>
      </c>
      <c r="Q33" s="22">
        <v>11208735</v>
      </c>
    </row>
    <row r="34" spans="1:17" ht="13.5">
      <c r="A34" s="3" t="s">
        <v>28</v>
      </c>
      <c r="B34" s="2"/>
      <c r="C34" s="19">
        <v>177642</v>
      </c>
      <c r="D34" s="19">
        <v>177642</v>
      </c>
      <c r="E34" s="19">
        <v>177642</v>
      </c>
      <c r="F34" s="19">
        <v>177642</v>
      </c>
      <c r="G34" s="19">
        <v>177642</v>
      </c>
      <c r="H34" s="19">
        <v>177648</v>
      </c>
      <c r="I34" s="19">
        <v>177642</v>
      </c>
      <c r="J34" s="19">
        <v>177642</v>
      </c>
      <c r="K34" s="19">
        <v>177642</v>
      </c>
      <c r="L34" s="19">
        <v>177642</v>
      </c>
      <c r="M34" s="19">
        <v>177642</v>
      </c>
      <c r="N34" s="20">
        <v>177642</v>
      </c>
      <c r="O34" s="21">
        <v>2131710</v>
      </c>
      <c r="P34" s="19">
        <v>2246824</v>
      </c>
      <c r="Q34" s="22">
        <v>2368151</v>
      </c>
    </row>
    <row r="35" spans="1:17" ht="13.5">
      <c r="A35" s="3" t="s">
        <v>29</v>
      </c>
      <c r="B35" s="2"/>
      <c r="C35" s="19">
        <v>122044</v>
      </c>
      <c r="D35" s="19">
        <v>122044</v>
      </c>
      <c r="E35" s="19">
        <v>122044</v>
      </c>
      <c r="F35" s="19">
        <v>122044</v>
      </c>
      <c r="G35" s="19">
        <v>122044</v>
      </c>
      <c r="H35" s="19">
        <v>122041</v>
      </c>
      <c r="I35" s="19">
        <v>122044</v>
      </c>
      <c r="J35" s="19">
        <v>122044</v>
      </c>
      <c r="K35" s="19">
        <v>122044</v>
      </c>
      <c r="L35" s="19">
        <v>122044</v>
      </c>
      <c r="M35" s="19">
        <v>122044</v>
      </c>
      <c r="N35" s="20">
        <v>122044</v>
      </c>
      <c r="O35" s="21">
        <v>1464525</v>
      </c>
      <c r="P35" s="19">
        <v>1543610</v>
      </c>
      <c r="Q35" s="22">
        <v>1626966</v>
      </c>
    </row>
    <row r="36" spans="1:17" ht="13.5">
      <c r="A36" s="3" t="s">
        <v>30</v>
      </c>
      <c r="B36" s="2"/>
      <c r="C36" s="19">
        <v>117175</v>
      </c>
      <c r="D36" s="19">
        <v>117175</v>
      </c>
      <c r="E36" s="19">
        <v>117175</v>
      </c>
      <c r="F36" s="19">
        <v>117175</v>
      </c>
      <c r="G36" s="19">
        <v>117175</v>
      </c>
      <c r="H36" s="19">
        <v>117166</v>
      </c>
      <c r="I36" s="19">
        <v>117175</v>
      </c>
      <c r="J36" s="19">
        <v>117175</v>
      </c>
      <c r="K36" s="19">
        <v>117175</v>
      </c>
      <c r="L36" s="19">
        <v>117175</v>
      </c>
      <c r="M36" s="19">
        <v>117175</v>
      </c>
      <c r="N36" s="20">
        <v>117175</v>
      </c>
      <c r="O36" s="21">
        <v>1406091</v>
      </c>
      <c r="P36" s="19">
        <v>1483424</v>
      </c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1394476</v>
      </c>
      <c r="D38" s="16">
        <f t="shared" si="7"/>
        <v>1394476</v>
      </c>
      <c r="E38" s="16">
        <f>SUM(E39:E41)</f>
        <v>1394476</v>
      </c>
      <c r="F38" s="16">
        <f>SUM(F39:F41)</f>
        <v>1394476</v>
      </c>
      <c r="G38" s="16">
        <f>SUM(G39:G41)</f>
        <v>1394476</v>
      </c>
      <c r="H38" s="16">
        <f>SUM(H39:H41)</f>
        <v>1394481</v>
      </c>
      <c r="I38" s="16">
        <f t="shared" si="7"/>
        <v>1394476</v>
      </c>
      <c r="J38" s="16">
        <f t="shared" si="7"/>
        <v>1394476</v>
      </c>
      <c r="K38" s="16">
        <f t="shared" si="7"/>
        <v>1394476</v>
      </c>
      <c r="L38" s="16">
        <f>SUM(L39:L41)</f>
        <v>1394476</v>
      </c>
      <c r="M38" s="16">
        <f>SUM(M39:M41)</f>
        <v>1394476</v>
      </c>
      <c r="N38" s="27">
        <f t="shared" si="7"/>
        <v>1394476</v>
      </c>
      <c r="O38" s="28">
        <f t="shared" si="7"/>
        <v>16733717</v>
      </c>
      <c r="P38" s="16">
        <f t="shared" si="7"/>
        <v>19119982</v>
      </c>
      <c r="Q38" s="29">
        <f t="shared" si="7"/>
        <v>13585179</v>
      </c>
    </row>
    <row r="39" spans="1:17" ht="13.5">
      <c r="A39" s="3" t="s">
        <v>33</v>
      </c>
      <c r="B39" s="2"/>
      <c r="C39" s="19">
        <v>572701</v>
      </c>
      <c r="D39" s="19">
        <v>572701</v>
      </c>
      <c r="E39" s="19">
        <v>572701</v>
      </c>
      <c r="F39" s="19">
        <v>572701</v>
      </c>
      <c r="G39" s="19">
        <v>572701</v>
      </c>
      <c r="H39" s="19">
        <v>572710</v>
      </c>
      <c r="I39" s="19">
        <v>572701</v>
      </c>
      <c r="J39" s="19">
        <v>572701</v>
      </c>
      <c r="K39" s="19">
        <v>572701</v>
      </c>
      <c r="L39" s="19">
        <v>572701</v>
      </c>
      <c r="M39" s="19">
        <v>572701</v>
      </c>
      <c r="N39" s="20">
        <v>572701</v>
      </c>
      <c r="O39" s="21">
        <v>6872421</v>
      </c>
      <c r="P39" s="19">
        <v>8574985</v>
      </c>
      <c r="Q39" s="22">
        <v>8881703</v>
      </c>
    </row>
    <row r="40" spans="1:17" ht="13.5">
      <c r="A40" s="3" t="s">
        <v>34</v>
      </c>
      <c r="B40" s="2"/>
      <c r="C40" s="19">
        <v>821775</v>
      </c>
      <c r="D40" s="19">
        <v>821775</v>
      </c>
      <c r="E40" s="19">
        <v>821775</v>
      </c>
      <c r="F40" s="19">
        <v>821775</v>
      </c>
      <c r="G40" s="19">
        <v>821775</v>
      </c>
      <c r="H40" s="19">
        <v>821771</v>
      </c>
      <c r="I40" s="19">
        <v>821775</v>
      </c>
      <c r="J40" s="19">
        <v>821775</v>
      </c>
      <c r="K40" s="19">
        <v>821775</v>
      </c>
      <c r="L40" s="19">
        <v>821775</v>
      </c>
      <c r="M40" s="19">
        <v>821775</v>
      </c>
      <c r="N40" s="20">
        <v>821775</v>
      </c>
      <c r="O40" s="21">
        <v>9861296</v>
      </c>
      <c r="P40" s="19">
        <v>10544997</v>
      </c>
      <c r="Q40" s="22">
        <v>4703476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14687994</v>
      </c>
      <c r="D42" s="16">
        <f t="shared" si="8"/>
        <v>14687994</v>
      </c>
      <c r="E42" s="16">
        <f>SUM(E43:E46)</f>
        <v>14687994</v>
      </c>
      <c r="F42" s="16">
        <f>SUM(F43:F46)</f>
        <v>14687994</v>
      </c>
      <c r="G42" s="16">
        <f>SUM(G43:G46)</f>
        <v>14687994</v>
      </c>
      <c r="H42" s="16">
        <f>SUM(H43:H46)</f>
        <v>14687997</v>
      </c>
      <c r="I42" s="16">
        <f t="shared" si="8"/>
        <v>14687994</v>
      </c>
      <c r="J42" s="16">
        <f t="shared" si="8"/>
        <v>14687994</v>
      </c>
      <c r="K42" s="16">
        <f t="shared" si="8"/>
        <v>14687994</v>
      </c>
      <c r="L42" s="16">
        <f>SUM(L43:L46)</f>
        <v>14687994</v>
      </c>
      <c r="M42" s="16">
        <f>SUM(M43:M46)</f>
        <v>14687994</v>
      </c>
      <c r="N42" s="27">
        <f t="shared" si="8"/>
        <v>14687994</v>
      </c>
      <c r="O42" s="28">
        <f t="shared" si="8"/>
        <v>176255931</v>
      </c>
      <c r="P42" s="16">
        <f t="shared" si="8"/>
        <v>184611863</v>
      </c>
      <c r="Q42" s="29">
        <f t="shared" si="8"/>
        <v>185763654</v>
      </c>
    </row>
    <row r="43" spans="1:17" ht="13.5">
      <c r="A43" s="3" t="s">
        <v>37</v>
      </c>
      <c r="B43" s="2"/>
      <c r="C43" s="19">
        <v>6059765</v>
      </c>
      <c r="D43" s="19">
        <v>6059765</v>
      </c>
      <c r="E43" s="19">
        <v>6059765</v>
      </c>
      <c r="F43" s="19">
        <v>6059765</v>
      </c>
      <c r="G43" s="19">
        <v>6059765</v>
      </c>
      <c r="H43" s="19">
        <v>6059747</v>
      </c>
      <c r="I43" s="19">
        <v>6059765</v>
      </c>
      <c r="J43" s="19">
        <v>6059765</v>
      </c>
      <c r="K43" s="19">
        <v>6059765</v>
      </c>
      <c r="L43" s="19">
        <v>6059765</v>
      </c>
      <c r="M43" s="19">
        <v>6059765</v>
      </c>
      <c r="N43" s="20">
        <v>6059765</v>
      </c>
      <c r="O43" s="21">
        <v>72717162</v>
      </c>
      <c r="P43" s="19">
        <v>85921760</v>
      </c>
      <c r="Q43" s="22">
        <v>80000828</v>
      </c>
    </row>
    <row r="44" spans="1:17" ht="13.5">
      <c r="A44" s="3" t="s">
        <v>38</v>
      </c>
      <c r="B44" s="2"/>
      <c r="C44" s="19">
        <v>6202256</v>
      </c>
      <c r="D44" s="19">
        <v>6202256</v>
      </c>
      <c r="E44" s="19">
        <v>6202256</v>
      </c>
      <c r="F44" s="19">
        <v>6202256</v>
      </c>
      <c r="G44" s="19">
        <v>6202256</v>
      </c>
      <c r="H44" s="19">
        <v>6202269</v>
      </c>
      <c r="I44" s="19">
        <v>6202256</v>
      </c>
      <c r="J44" s="19">
        <v>6202256</v>
      </c>
      <c r="K44" s="19">
        <v>6202256</v>
      </c>
      <c r="L44" s="19">
        <v>6202256</v>
      </c>
      <c r="M44" s="19">
        <v>6202256</v>
      </c>
      <c r="N44" s="20">
        <v>6202256</v>
      </c>
      <c r="O44" s="21">
        <v>74427085</v>
      </c>
      <c r="P44" s="19">
        <v>78450330</v>
      </c>
      <c r="Q44" s="22">
        <v>73754300</v>
      </c>
    </row>
    <row r="45" spans="1:17" ht="13.5">
      <c r="A45" s="3" t="s">
        <v>39</v>
      </c>
      <c r="B45" s="2"/>
      <c r="C45" s="23">
        <v>1167171</v>
      </c>
      <c r="D45" s="23">
        <v>1167171</v>
      </c>
      <c r="E45" s="23">
        <v>1167171</v>
      </c>
      <c r="F45" s="23">
        <v>1167171</v>
      </c>
      <c r="G45" s="23">
        <v>1167171</v>
      </c>
      <c r="H45" s="23">
        <v>1167176</v>
      </c>
      <c r="I45" s="23">
        <v>1167171</v>
      </c>
      <c r="J45" s="23">
        <v>1167171</v>
      </c>
      <c r="K45" s="23">
        <v>1167171</v>
      </c>
      <c r="L45" s="23">
        <v>1167171</v>
      </c>
      <c r="M45" s="23">
        <v>1167171</v>
      </c>
      <c r="N45" s="24">
        <v>1167171</v>
      </c>
      <c r="O45" s="25">
        <v>14006057</v>
      </c>
      <c r="P45" s="23">
        <v>14741896</v>
      </c>
      <c r="Q45" s="26">
        <v>15537483</v>
      </c>
    </row>
    <row r="46" spans="1:17" ht="13.5">
      <c r="A46" s="3" t="s">
        <v>40</v>
      </c>
      <c r="B46" s="2"/>
      <c r="C46" s="19">
        <v>1258802</v>
      </c>
      <c r="D46" s="19">
        <v>1258802</v>
      </c>
      <c r="E46" s="19">
        <v>1258802</v>
      </c>
      <c r="F46" s="19">
        <v>1258802</v>
      </c>
      <c r="G46" s="19">
        <v>1258802</v>
      </c>
      <c r="H46" s="19">
        <v>1258805</v>
      </c>
      <c r="I46" s="19">
        <v>1258802</v>
      </c>
      <c r="J46" s="19">
        <v>1258802</v>
      </c>
      <c r="K46" s="19">
        <v>1258802</v>
      </c>
      <c r="L46" s="19">
        <v>1258802</v>
      </c>
      <c r="M46" s="19">
        <v>1258802</v>
      </c>
      <c r="N46" s="20">
        <v>1258802</v>
      </c>
      <c r="O46" s="21">
        <v>15105627</v>
      </c>
      <c r="P46" s="19">
        <v>5497877</v>
      </c>
      <c r="Q46" s="22">
        <v>16471043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29933160</v>
      </c>
      <c r="D48" s="41">
        <f t="shared" si="9"/>
        <v>29933160</v>
      </c>
      <c r="E48" s="41">
        <f>+E28+E32+E38+E42+E47</f>
        <v>29933160</v>
      </c>
      <c r="F48" s="41">
        <f>+F28+F32+F38+F42+F47</f>
        <v>29933160</v>
      </c>
      <c r="G48" s="41">
        <f>+G28+G32+G38+G42+G47</f>
        <v>29933160</v>
      </c>
      <c r="H48" s="41">
        <f>+H28+H32+H38+H42+H47</f>
        <v>29933094</v>
      </c>
      <c r="I48" s="41">
        <f t="shared" si="9"/>
        <v>29933160</v>
      </c>
      <c r="J48" s="41">
        <f t="shared" si="9"/>
        <v>29933160</v>
      </c>
      <c r="K48" s="41">
        <f t="shared" si="9"/>
        <v>29933160</v>
      </c>
      <c r="L48" s="41">
        <f>+L28+L32+L38+L42+L47</f>
        <v>29933160</v>
      </c>
      <c r="M48" s="41">
        <f>+M28+M32+M38+M42+M47</f>
        <v>29933160</v>
      </c>
      <c r="N48" s="42">
        <f t="shared" si="9"/>
        <v>29933160</v>
      </c>
      <c r="O48" s="43">
        <f t="shared" si="9"/>
        <v>359197854</v>
      </c>
      <c r="P48" s="41">
        <f t="shared" si="9"/>
        <v>371642200</v>
      </c>
      <c r="Q48" s="44">
        <f t="shared" si="9"/>
        <v>385259788</v>
      </c>
    </row>
    <row r="49" spans="1:17" ht="13.5">
      <c r="A49" s="10" t="s">
        <v>68</v>
      </c>
      <c r="B49" s="6">
        <v>1</v>
      </c>
      <c r="C49" s="45">
        <f aca="true" t="shared" si="10" ref="C49:Q49">+C25-C48</f>
        <v>-5039661</v>
      </c>
      <c r="D49" s="45">
        <f t="shared" si="10"/>
        <v>-5039661</v>
      </c>
      <c r="E49" s="45">
        <f t="shared" si="10"/>
        <v>-5039661</v>
      </c>
      <c r="F49" s="45">
        <f t="shared" si="10"/>
        <v>-5039661</v>
      </c>
      <c r="G49" s="45">
        <f t="shared" si="10"/>
        <v>-5039661</v>
      </c>
      <c r="H49" s="45">
        <f t="shared" si="10"/>
        <v>-5039583</v>
      </c>
      <c r="I49" s="45">
        <f t="shared" si="10"/>
        <v>-5039661</v>
      </c>
      <c r="J49" s="45">
        <f t="shared" si="10"/>
        <v>-5039661</v>
      </c>
      <c r="K49" s="45">
        <f t="shared" si="10"/>
        <v>-5039661</v>
      </c>
      <c r="L49" s="45">
        <f>+L25-L48</f>
        <v>-5039661</v>
      </c>
      <c r="M49" s="45">
        <f>+M25-M48</f>
        <v>-5039661</v>
      </c>
      <c r="N49" s="46">
        <f t="shared" si="10"/>
        <v>-5039661</v>
      </c>
      <c r="O49" s="47">
        <f t="shared" si="10"/>
        <v>-60475854</v>
      </c>
      <c r="P49" s="45">
        <f t="shared" si="10"/>
        <v>-37551775</v>
      </c>
      <c r="Q49" s="48">
        <f t="shared" si="10"/>
        <v>-47539788</v>
      </c>
    </row>
    <row r="50" spans="1:17" ht="13.5">
      <c r="A50" s="11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70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9.7109375" style="0" customWidth="1"/>
  </cols>
  <sheetData>
    <row r="1" spans="1:17" ht="18" customHeight="1">
      <c r="A1" s="51" t="s">
        <v>50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-3798887</v>
      </c>
      <c r="D5" s="16">
        <f t="shared" si="0"/>
        <v>-3798887</v>
      </c>
      <c r="E5" s="16">
        <f t="shared" si="0"/>
        <v>-3798887</v>
      </c>
      <c r="F5" s="16">
        <f t="shared" si="0"/>
        <v>-3798887</v>
      </c>
      <c r="G5" s="16">
        <f t="shared" si="0"/>
        <v>-3798887</v>
      </c>
      <c r="H5" s="16">
        <f t="shared" si="0"/>
        <v>-3798887</v>
      </c>
      <c r="I5" s="16">
        <f t="shared" si="0"/>
        <v>-3798887</v>
      </c>
      <c r="J5" s="16">
        <f t="shared" si="0"/>
        <v>-3798887</v>
      </c>
      <c r="K5" s="16">
        <f t="shared" si="0"/>
        <v>-3798887</v>
      </c>
      <c r="L5" s="16">
        <f>SUM(L6:L8)</f>
        <v>-3798887</v>
      </c>
      <c r="M5" s="16">
        <f>SUM(M6:M8)</f>
        <v>-3798887</v>
      </c>
      <c r="N5" s="17">
        <f t="shared" si="0"/>
        <v>-3798645</v>
      </c>
      <c r="O5" s="18">
        <f t="shared" si="0"/>
        <v>-45586402</v>
      </c>
      <c r="P5" s="16">
        <f t="shared" si="0"/>
        <v>-48321575</v>
      </c>
      <c r="Q5" s="17">
        <f t="shared" si="0"/>
        <v>-51220868</v>
      </c>
    </row>
    <row r="6" spans="1:17" ht="13.5">
      <c r="A6" s="3" t="s">
        <v>23</v>
      </c>
      <c r="B6" s="2"/>
      <c r="C6" s="19">
        <v>-1228940</v>
      </c>
      <c r="D6" s="19">
        <v>-1228940</v>
      </c>
      <c r="E6" s="19">
        <v>-1228940</v>
      </c>
      <c r="F6" s="19">
        <v>-1228940</v>
      </c>
      <c r="G6" s="19">
        <v>-1228940</v>
      </c>
      <c r="H6" s="19">
        <v>-1228940</v>
      </c>
      <c r="I6" s="19">
        <v>-1228940</v>
      </c>
      <c r="J6" s="19">
        <v>-1228940</v>
      </c>
      <c r="K6" s="19">
        <v>-1228940</v>
      </c>
      <c r="L6" s="19">
        <v>-1228940</v>
      </c>
      <c r="M6" s="19">
        <v>-1228940</v>
      </c>
      <c r="N6" s="20">
        <v>-1228948</v>
      </c>
      <c r="O6" s="21">
        <v>-14747288</v>
      </c>
      <c r="P6" s="19">
        <v>-15632126</v>
      </c>
      <c r="Q6" s="22">
        <v>-16570052</v>
      </c>
    </row>
    <row r="7" spans="1:17" ht="13.5">
      <c r="A7" s="3" t="s">
        <v>24</v>
      </c>
      <c r="B7" s="2"/>
      <c r="C7" s="23">
        <v>-2441837</v>
      </c>
      <c r="D7" s="23">
        <v>-2441837</v>
      </c>
      <c r="E7" s="23">
        <v>-2441837</v>
      </c>
      <c r="F7" s="23">
        <v>-2441837</v>
      </c>
      <c r="G7" s="23">
        <v>-2441837</v>
      </c>
      <c r="H7" s="23">
        <v>-2441837</v>
      </c>
      <c r="I7" s="23">
        <v>-2441837</v>
      </c>
      <c r="J7" s="23">
        <v>-2441837</v>
      </c>
      <c r="K7" s="23">
        <v>-2441837</v>
      </c>
      <c r="L7" s="23">
        <v>-2441837</v>
      </c>
      <c r="M7" s="23">
        <v>-2441837</v>
      </c>
      <c r="N7" s="24">
        <v>-2441586</v>
      </c>
      <c r="O7" s="25">
        <v>-29301793</v>
      </c>
      <c r="P7" s="23">
        <v>-31059889</v>
      </c>
      <c r="Q7" s="26">
        <v>-32923482</v>
      </c>
    </row>
    <row r="8" spans="1:17" ht="13.5">
      <c r="A8" s="3" t="s">
        <v>25</v>
      </c>
      <c r="B8" s="2"/>
      <c r="C8" s="19">
        <v>-128110</v>
      </c>
      <c r="D8" s="19">
        <v>-128110</v>
      </c>
      <c r="E8" s="19">
        <v>-128110</v>
      </c>
      <c r="F8" s="19">
        <v>-128110</v>
      </c>
      <c r="G8" s="19">
        <v>-128110</v>
      </c>
      <c r="H8" s="19">
        <v>-128110</v>
      </c>
      <c r="I8" s="19">
        <v>-128110</v>
      </c>
      <c r="J8" s="19">
        <v>-128110</v>
      </c>
      <c r="K8" s="19">
        <v>-128110</v>
      </c>
      <c r="L8" s="19">
        <v>-128110</v>
      </c>
      <c r="M8" s="19">
        <v>-128110</v>
      </c>
      <c r="N8" s="20">
        <v>-128111</v>
      </c>
      <c r="O8" s="21">
        <v>-1537321</v>
      </c>
      <c r="P8" s="19">
        <v>-1629560</v>
      </c>
      <c r="Q8" s="22">
        <v>-1727334</v>
      </c>
    </row>
    <row r="9" spans="1:17" ht="13.5">
      <c r="A9" s="1" t="s">
        <v>26</v>
      </c>
      <c r="B9" s="2"/>
      <c r="C9" s="16">
        <f aca="true" t="shared" si="1" ref="C9:Q9">SUM(C10:C14)</f>
        <v>-127931</v>
      </c>
      <c r="D9" s="16">
        <f t="shared" si="1"/>
        <v>-127931</v>
      </c>
      <c r="E9" s="16">
        <f t="shared" si="1"/>
        <v>-127931</v>
      </c>
      <c r="F9" s="16">
        <f t="shared" si="1"/>
        <v>-127931</v>
      </c>
      <c r="G9" s="16">
        <f t="shared" si="1"/>
        <v>-127931</v>
      </c>
      <c r="H9" s="16">
        <f t="shared" si="1"/>
        <v>-127931</v>
      </c>
      <c r="I9" s="16">
        <f t="shared" si="1"/>
        <v>-127931</v>
      </c>
      <c r="J9" s="16">
        <f t="shared" si="1"/>
        <v>-127931</v>
      </c>
      <c r="K9" s="16">
        <f t="shared" si="1"/>
        <v>-127931</v>
      </c>
      <c r="L9" s="16">
        <f>SUM(L10:L14)</f>
        <v>-127931</v>
      </c>
      <c r="M9" s="16">
        <f>SUM(M10:M14)</f>
        <v>-127931</v>
      </c>
      <c r="N9" s="27">
        <f t="shared" si="1"/>
        <v>-127964</v>
      </c>
      <c r="O9" s="28">
        <f t="shared" si="1"/>
        <v>-1535205</v>
      </c>
      <c r="P9" s="16">
        <f t="shared" si="1"/>
        <v>-1627319</v>
      </c>
      <c r="Q9" s="29">
        <f t="shared" si="1"/>
        <v>-1724957</v>
      </c>
    </row>
    <row r="10" spans="1:17" ht="13.5">
      <c r="A10" s="3" t="s">
        <v>27</v>
      </c>
      <c r="B10" s="2"/>
      <c r="C10" s="19">
        <v>-110025</v>
      </c>
      <c r="D10" s="19">
        <v>-110025</v>
      </c>
      <c r="E10" s="19">
        <v>-110025</v>
      </c>
      <c r="F10" s="19">
        <v>-110025</v>
      </c>
      <c r="G10" s="19">
        <v>-110025</v>
      </c>
      <c r="H10" s="19">
        <v>-110025</v>
      </c>
      <c r="I10" s="19">
        <v>-110025</v>
      </c>
      <c r="J10" s="19">
        <v>-110025</v>
      </c>
      <c r="K10" s="19">
        <v>-110025</v>
      </c>
      <c r="L10" s="19">
        <v>-110025</v>
      </c>
      <c r="M10" s="19">
        <v>-110025</v>
      </c>
      <c r="N10" s="20">
        <v>-110054</v>
      </c>
      <c r="O10" s="21">
        <v>-1320329</v>
      </c>
      <c r="P10" s="19">
        <v>-1399550</v>
      </c>
      <c r="Q10" s="22">
        <v>-1483522</v>
      </c>
    </row>
    <row r="11" spans="1:17" ht="13.5">
      <c r="A11" s="3" t="s">
        <v>28</v>
      </c>
      <c r="B11" s="2"/>
      <c r="C11" s="19">
        <v>-17906</v>
      </c>
      <c r="D11" s="19">
        <v>-17906</v>
      </c>
      <c r="E11" s="19">
        <v>-17906</v>
      </c>
      <c r="F11" s="19">
        <v>-17906</v>
      </c>
      <c r="G11" s="19">
        <v>-17906</v>
      </c>
      <c r="H11" s="19">
        <v>-17906</v>
      </c>
      <c r="I11" s="19">
        <v>-17906</v>
      </c>
      <c r="J11" s="19">
        <v>-17906</v>
      </c>
      <c r="K11" s="19">
        <v>-17906</v>
      </c>
      <c r="L11" s="19">
        <v>-17906</v>
      </c>
      <c r="M11" s="19">
        <v>-17906</v>
      </c>
      <c r="N11" s="20">
        <v>-17910</v>
      </c>
      <c r="O11" s="21">
        <v>-214876</v>
      </c>
      <c r="P11" s="19">
        <v>-227769</v>
      </c>
      <c r="Q11" s="22">
        <v>-241435</v>
      </c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-2192737</v>
      </c>
      <c r="D15" s="16">
        <f t="shared" si="2"/>
        <v>-2192737</v>
      </c>
      <c r="E15" s="16">
        <f t="shared" si="2"/>
        <v>-2192737</v>
      </c>
      <c r="F15" s="16">
        <f t="shared" si="2"/>
        <v>-2192737</v>
      </c>
      <c r="G15" s="16">
        <f t="shared" si="2"/>
        <v>-2192737</v>
      </c>
      <c r="H15" s="16">
        <f t="shared" si="2"/>
        <v>-2192737</v>
      </c>
      <c r="I15" s="16">
        <f t="shared" si="2"/>
        <v>-2192737</v>
      </c>
      <c r="J15" s="16">
        <f t="shared" si="2"/>
        <v>-2192737</v>
      </c>
      <c r="K15" s="16">
        <f t="shared" si="2"/>
        <v>-2192737</v>
      </c>
      <c r="L15" s="16">
        <f>SUM(L16:L18)</f>
        <v>-2192737</v>
      </c>
      <c r="M15" s="16">
        <f>SUM(M16:M18)</f>
        <v>-2192737</v>
      </c>
      <c r="N15" s="27">
        <f t="shared" si="2"/>
        <v>-2192736</v>
      </c>
      <c r="O15" s="28">
        <f t="shared" si="2"/>
        <v>-26312843</v>
      </c>
      <c r="P15" s="16">
        <f t="shared" si="2"/>
        <v>-27891614</v>
      </c>
      <c r="Q15" s="29">
        <f t="shared" si="2"/>
        <v>-29565112</v>
      </c>
    </row>
    <row r="16" spans="1:17" ht="13.5">
      <c r="A16" s="3" t="s">
        <v>33</v>
      </c>
      <c r="B16" s="2"/>
      <c r="C16" s="19">
        <v>-806380</v>
      </c>
      <c r="D16" s="19">
        <v>-806380</v>
      </c>
      <c r="E16" s="19">
        <v>-806380</v>
      </c>
      <c r="F16" s="19">
        <v>-806380</v>
      </c>
      <c r="G16" s="19">
        <v>-806380</v>
      </c>
      <c r="H16" s="19">
        <v>-806380</v>
      </c>
      <c r="I16" s="19">
        <v>-806380</v>
      </c>
      <c r="J16" s="19">
        <v>-806380</v>
      </c>
      <c r="K16" s="19">
        <v>-806380</v>
      </c>
      <c r="L16" s="19">
        <v>-806380</v>
      </c>
      <c r="M16" s="19">
        <v>-806380</v>
      </c>
      <c r="N16" s="20">
        <v>-806383</v>
      </c>
      <c r="O16" s="21">
        <v>-9676563</v>
      </c>
      <c r="P16" s="19">
        <v>-10257157</v>
      </c>
      <c r="Q16" s="22">
        <v>-10872587</v>
      </c>
    </row>
    <row r="17" spans="1:17" ht="13.5">
      <c r="A17" s="3" t="s">
        <v>34</v>
      </c>
      <c r="B17" s="2"/>
      <c r="C17" s="19">
        <v>-1386357</v>
      </c>
      <c r="D17" s="19">
        <v>-1386357</v>
      </c>
      <c r="E17" s="19">
        <v>-1386357</v>
      </c>
      <c r="F17" s="19">
        <v>-1386357</v>
      </c>
      <c r="G17" s="19">
        <v>-1386357</v>
      </c>
      <c r="H17" s="19">
        <v>-1386357</v>
      </c>
      <c r="I17" s="19">
        <v>-1386357</v>
      </c>
      <c r="J17" s="19">
        <v>-1386357</v>
      </c>
      <c r="K17" s="19">
        <v>-1386357</v>
      </c>
      <c r="L17" s="19">
        <v>-1386357</v>
      </c>
      <c r="M17" s="19">
        <v>-1386357</v>
      </c>
      <c r="N17" s="20">
        <v>-1386353</v>
      </c>
      <c r="O17" s="21">
        <v>-16636280</v>
      </c>
      <c r="P17" s="19">
        <v>-17634457</v>
      </c>
      <c r="Q17" s="22">
        <v>-18692525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-23977305</v>
      </c>
      <c r="D19" s="16">
        <f t="shared" si="3"/>
        <v>-23977305</v>
      </c>
      <c r="E19" s="16">
        <f t="shared" si="3"/>
        <v>-23977305</v>
      </c>
      <c r="F19" s="16">
        <f t="shared" si="3"/>
        <v>-23977305</v>
      </c>
      <c r="G19" s="16">
        <f t="shared" si="3"/>
        <v>-23977305</v>
      </c>
      <c r="H19" s="16">
        <f t="shared" si="3"/>
        <v>-23977305</v>
      </c>
      <c r="I19" s="16">
        <f t="shared" si="3"/>
        <v>-23977305</v>
      </c>
      <c r="J19" s="16">
        <f t="shared" si="3"/>
        <v>-23977305</v>
      </c>
      <c r="K19" s="16">
        <f t="shared" si="3"/>
        <v>-23977305</v>
      </c>
      <c r="L19" s="16">
        <f>SUM(L20:L23)</f>
        <v>-23977305</v>
      </c>
      <c r="M19" s="16">
        <f>SUM(M20:M23)</f>
        <v>-23977305</v>
      </c>
      <c r="N19" s="27">
        <f t="shared" si="3"/>
        <v>-23977297</v>
      </c>
      <c r="O19" s="28">
        <f t="shared" si="3"/>
        <v>-287727652</v>
      </c>
      <c r="P19" s="16">
        <f t="shared" si="3"/>
        <v>-304991309</v>
      </c>
      <c r="Q19" s="29">
        <f t="shared" si="3"/>
        <v>-323290790</v>
      </c>
    </row>
    <row r="20" spans="1:17" ht="13.5">
      <c r="A20" s="3" t="s">
        <v>37</v>
      </c>
      <c r="B20" s="2"/>
      <c r="C20" s="19">
        <v>-2384058</v>
      </c>
      <c r="D20" s="19">
        <v>-2384058</v>
      </c>
      <c r="E20" s="19">
        <v>-2384058</v>
      </c>
      <c r="F20" s="19">
        <v>-2384058</v>
      </c>
      <c r="G20" s="19">
        <v>-2384058</v>
      </c>
      <c r="H20" s="19">
        <v>-2384058</v>
      </c>
      <c r="I20" s="19">
        <v>-2384058</v>
      </c>
      <c r="J20" s="19">
        <v>-2384058</v>
      </c>
      <c r="K20" s="19">
        <v>-2384058</v>
      </c>
      <c r="L20" s="19">
        <v>-2384058</v>
      </c>
      <c r="M20" s="19">
        <v>-2384058</v>
      </c>
      <c r="N20" s="20">
        <v>-2384040</v>
      </c>
      <c r="O20" s="21">
        <v>-28608678</v>
      </c>
      <c r="P20" s="19">
        <v>-30325198</v>
      </c>
      <c r="Q20" s="22">
        <v>-32144712</v>
      </c>
    </row>
    <row r="21" spans="1:17" ht="13.5">
      <c r="A21" s="3" t="s">
        <v>38</v>
      </c>
      <c r="B21" s="2"/>
      <c r="C21" s="19">
        <v>-17461248</v>
      </c>
      <c r="D21" s="19">
        <v>-17461248</v>
      </c>
      <c r="E21" s="19">
        <v>-17461248</v>
      </c>
      <c r="F21" s="19">
        <v>-17461248</v>
      </c>
      <c r="G21" s="19">
        <v>-17461248</v>
      </c>
      <c r="H21" s="19">
        <v>-17461248</v>
      </c>
      <c r="I21" s="19">
        <v>-17461248</v>
      </c>
      <c r="J21" s="19">
        <v>-17461248</v>
      </c>
      <c r="K21" s="19">
        <v>-17461248</v>
      </c>
      <c r="L21" s="19">
        <v>-17461248</v>
      </c>
      <c r="M21" s="19">
        <v>-17461248</v>
      </c>
      <c r="N21" s="20">
        <v>-17461226</v>
      </c>
      <c r="O21" s="21">
        <v>-209534954</v>
      </c>
      <c r="P21" s="19">
        <v>-222107051</v>
      </c>
      <c r="Q21" s="22">
        <v>-235433474</v>
      </c>
    </row>
    <row r="22" spans="1:17" ht="13.5">
      <c r="A22" s="3" t="s">
        <v>39</v>
      </c>
      <c r="B22" s="2"/>
      <c r="C22" s="23">
        <v>-2461722</v>
      </c>
      <c r="D22" s="23">
        <v>-2461722</v>
      </c>
      <c r="E22" s="23">
        <v>-2461722</v>
      </c>
      <c r="F22" s="23">
        <v>-2461722</v>
      </c>
      <c r="G22" s="23">
        <v>-2461722</v>
      </c>
      <c r="H22" s="23">
        <v>-2461722</v>
      </c>
      <c r="I22" s="23">
        <v>-2461722</v>
      </c>
      <c r="J22" s="23">
        <v>-2461722</v>
      </c>
      <c r="K22" s="23">
        <v>-2461722</v>
      </c>
      <c r="L22" s="23">
        <v>-2461722</v>
      </c>
      <c r="M22" s="23">
        <v>-2461722</v>
      </c>
      <c r="N22" s="24">
        <v>-2461727</v>
      </c>
      <c r="O22" s="25">
        <v>-29540669</v>
      </c>
      <c r="P22" s="23">
        <v>-31313109</v>
      </c>
      <c r="Q22" s="26">
        <v>-33191895</v>
      </c>
    </row>
    <row r="23" spans="1:17" ht="13.5">
      <c r="A23" s="3" t="s">
        <v>40</v>
      </c>
      <c r="B23" s="2"/>
      <c r="C23" s="19">
        <v>-1670277</v>
      </c>
      <c r="D23" s="19">
        <v>-1670277</v>
      </c>
      <c r="E23" s="19">
        <v>-1670277</v>
      </c>
      <c r="F23" s="19">
        <v>-1670277</v>
      </c>
      <c r="G23" s="19">
        <v>-1670277</v>
      </c>
      <c r="H23" s="19">
        <v>-1670277</v>
      </c>
      <c r="I23" s="19">
        <v>-1670277</v>
      </c>
      <c r="J23" s="19">
        <v>-1670277</v>
      </c>
      <c r="K23" s="19">
        <v>-1670277</v>
      </c>
      <c r="L23" s="19">
        <v>-1670277</v>
      </c>
      <c r="M23" s="19">
        <v>-1670277</v>
      </c>
      <c r="N23" s="20">
        <v>-1670304</v>
      </c>
      <c r="O23" s="21">
        <v>-20043351</v>
      </c>
      <c r="P23" s="19">
        <v>-21245951</v>
      </c>
      <c r="Q23" s="22">
        <v>-22520709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-30096860</v>
      </c>
      <c r="D25" s="41">
        <f t="shared" si="4"/>
        <v>-30096860</v>
      </c>
      <c r="E25" s="41">
        <f t="shared" si="4"/>
        <v>-30096860</v>
      </c>
      <c r="F25" s="41">
        <f t="shared" si="4"/>
        <v>-30096860</v>
      </c>
      <c r="G25" s="41">
        <f t="shared" si="4"/>
        <v>-30096860</v>
      </c>
      <c r="H25" s="41">
        <f t="shared" si="4"/>
        <v>-30096860</v>
      </c>
      <c r="I25" s="41">
        <f t="shared" si="4"/>
        <v>-30096860</v>
      </c>
      <c r="J25" s="41">
        <f t="shared" si="4"/>
        <v>-30096860</v>
      </c>
      <c r="K25" s="41">
        <f t="shared" si="4"/>
        <v>-30096860</v>
      </c>
      <c r="L25" s="41">
        <f>+L5+L9+L15+L19+L24</f>
        <v>-30096860</v>
      </c>
      <c r="M25" s="41">
        <f>+M5+M9+M15+M19+M24</f>
        <v>-30096860</v>
      </c>
      <c r="N25" s="42">
        <f t="shared" si="4"/>
        <v>-30096642</v>
      </c>
      <c r="O25" s="43">
        <f t="shared" si="4"/>
        <v>-361162102</v>
      </c>
      <c r="P25" s="41">
        <f t="shared" si="4"/>
        <v>-382831817</v>
      </c>
      <c r="Q25" s="44">
        <f t="shared" si="4"/>
        <v>-405801727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4615680</v>
      </c>
      <c r="D28" s="16">
        <f t="shared" si="5"/>
        <v>4611930</v>
      </c>
      <c r="E28" s="16">
        <f>SUM(E29:E31)</f>
        <v>4611930</v>
      </c>
      <c r="F28" s="16">
        <f>SUM(F29:F31)</f>
        <v>4615680</v>
      </c>
      <c r="G28" s="16">
        <f>SUM(G29:G31)</f>
        <v>4611930</v>
      </c>
      <c r="H28" s="16">
        <f>SUM(H29:H31)</f>
        <v>4611930</v>
      </c>
      <c r="I28" s="16">
        <f t="shared" si="5"/>
        <v>4615680</v>
      </c>
      <c r="J28" s="16">
        <f t="shared" si="5"/>
        <v>4611930</v>
      </c>
      <c r="K28" s="16">
        <f t="shared" si="5"/>
        <v>4611930</v>
      </c>
      <c r="L28" s="16">
        <f>SUM(L29:L31)</f>
        <v>4615680</v>
      </c>
      <c r="M28" s="16">
        <f>SUM(M29:M31)</f>
        <v>4611930</v>
      </c>
      <c r="N28" s="17">
        <f t="shared" si="5"/>
        <v>4612226</v>
      </c>
      <c r="O28" s="18">
        <f t="shared" si="5"/>
        <v>55358456</v>
      </c>
      <c r="P28" s="16">
        <f t="shared" si="5"/>
        <v>58679961</v>
      </c>
      <c r="Q28" s="17">
        <f t="shared" si="5"/>
        <v>62200765</v>
      </c>
    </row>
    <row r="29" spans="1:17" ht="13.5">
      <c r="A29" s="3" t="s">
        <v>23</v>
      </c>
      <c r="B29" s="2"/>
      <c r="C29" s="19">
        <v>1241523</v>
      </c>
      <c r="D29" s="19">
        <v>1241523</v>
      </c>
      <c r="E29" s="19">
        <v>1241523</v>
      </c>
      <c r="F29" s="19">
        <v>1241523</v>
      </c>
      <c r="G29" s="19">
        <v>1241523</v>
      </c>
      <c r="H29" s="19">
        <v>1241523</v>
      </c>
      <c r="I29" s="19">
        <v>1241523</v>
      </c>
      <c r="J29" s="19">
        <v>1241523</v>
      </c>
      <c r="K29" s="19">
        <v>1241523</v>
      </c>
      <c r="L29" s="19">
        <v>1241523</v>
      </c>
      <c r="M29" s="19">
        <v>1241523</v>
      </c>
      <c r="N29" s="20">
        <v>1241826</v>
      </c>
      <c r="O29" s="21">
        <v>14898579</v>
      </c>
      <c r="P29" s="19">
        <v>15792492</v>
      </c>
      <c r="Q29" s="22">
        <v>16740044</v>
      </c>
    </row>
    <row r="30" spans="1:17" ht="13.5">
      <c r="A30" s="3" t="s">
        <v>24</v>
      </c>
      <c r="B30" s="2"/>
      <c r="C30" s="23">
        <v>3189732</v>
      </c>
      <c r="D30" s="23">
        <v>3185982</v>
      </c>
      <c r="E30" s="23">
        <v>3185982</v>
      </c>
      <c r="F30" s="23">
        <v>3189732</v>
      </c>
      <c r="G30" s="23">
        <v>3185982</v>
      </c>
      <c r="H30" s="23">
        <v>3185982</v>
      </c>
      <c r="I30" s="23">
        <v>3189732</v>
      </c>
      <c r="J30" s="23">
        <v>3185982</v>
      </c>
      <c r="K30" s="23">
        <v>3185982</v>
      </c>
      <c r="L30" s="23">
        <v>3189732</v>
      </c>
      <c r="M30" s="23">
        <v>3185982</v>
      </c>
      <c r="N30" s="24">
        <v>3185910</v>
      </c>
      <c r="O30" s="25">
        <v>38246712</v>
      </c>
      <c r="P30" s="23">
        <v>40541515</v>
      </c>
      <c r="Q30" s="26">
        <v>42974007</v>
      </c>
    </row>
    <row r="31" spans="1:17" ht="13.5">
      <c r="A31" s="3" t="s">
        <v>25</v>
      </c>
      <c r="B31" s="2"/>
      <c r="C31" s="19">
        <v>184425</v>
      </c>
      <c r="D31" s="19">
        <v>184425</v>
      </c>
      <c r="E31" s="19">
        <v>184425</v>
      </c>
      <c r="F31" s="19">
        <v>184425</v>
      </c>
      <c r="G31" s="19">
        <v>184425</v>
      </c>
      <c r="H31" s="19">
        <v>184425</v>
      </c>
      <c r="I31" s="19">
        <v>184425</v>
      </c>
      <c r="J31" s="19">
        <v>184425</v>
      </c>
      <c r="K31" s="19">
        <v>184425</v>
      </c>
      <c r="L31" s="19">
        <v>184425</v>
      </c>
      <c r="M31" s="19">
        <v>184425</v>
      </c>
      <c r="N31" s="20">
        <v>184490</v>
      </c>
      <c r="O31" s="21">
        <v>2213165</v>
      </c>
      <c r="P31" s="19">
        <v>2345954</v>
      </c>
      <c r="Q31" s="22">
        <v>2486714</v>
      </c>
    </row>
    <row r="32" spans="1:17" ht="13.5">
      <c r="A32" s="1" t="s">
        <v>26</v>
      </c>
      <c r="B32" s="2"/>
      <c r="C32" s="16">
        <f aca="true" t="shared" si="6" ref="C32:Q32">SUM(C33:C37)</f>
        <v>327947</v>
      </c>
      <c r="D32" s="16">
        <f t="shared" si="6"/>
        <v>320447</v>
      </c>
      <c r="E32" s="16">
        <f>SUM(E33:E37)</f>
        <v>320447</v>
      </c>
      <c r="F32" s="16">
        <f>SUM(F33:F37)</f>
        <v>325447</v>
      </c>
      <c r="G32" s="16">
        <f>SUM(G33:G37)</f>
        <v>320447</v>
      </c>
      <c r="H32" s="16">
        <f>SUM(H33:H37)</f>
        <v>320447</v>
      </c>
      <c r="I32" s="16">
        <f t="shared" si="6"/>
        <v>327947</v>
      </c>
      <c r="J32" s="16">
        <f t="shared" si="6"/>
        <v>320447</v>
      </c>
      <c r="K32" s="16">
        <f t="shared" si="6"/>
        <v>320447</v>
      </c>
      <c r="L32" s="16">
        <f>SUM(L33:L37)</f>
        <v>325447</v>
      </c>
      <c r="M32" s="16">
        <f>SUM(M33:M37)</f>
        <v>320447</v>
      </c>
      <c r="N32" s="27">
        <f t="shared" si="6"/>
        <v>320506</v>
      </c>
      <c r="O32" s="28">
        <f t="shared" si="6"/>
        <v>3870423</v>
      </c>
      <c r="P32" s="16">
        <f t="shared" si="6"/>
        <v>4102650</v>
      </c>
      <c r="Q32" s="29">
        <f t="shared" si="6"/>
        <v>4348810</v>
      </c>
    </row>
    <row r="33" spans="1:17" ht="13.5">
      <c r="A33" s="3" t="s">
        <v>27</v>
      </c>
      <c r="B33" s="2"/>
      <c r="C33" s="19">
        <v>286190</v>
      </c>
      <c r="D33" s="19">
        <v>278690</v>
      </c>
      <c r="E33" s="19">
        <v>278690</v>
      </c>
      <c r="F33" s="19">
        <v>283690</v>
      </c>
      <c r="G33" s="19">
        <v>278690</v>
      </c>
      <c r="H33" s="19">
        <v>278690</v>
      </c>
      <c r="I33" s="19">
        <v>286190</v>
      </c>
      <c r="J33" s="19">
        <v>278690</v>
      </c>
      <c r="K33" s="19">
        <v>278690</v>
      </c>
      <c r="L33" s="19">
        <v>283690</v>
      </c>
      <c r="M33" s="19">
        <v>278690</v>
      </c>
      <c r="N33" s="20">
        <v>278746</v>
      </c>
      <c r="O33" s="21">
        <v>3369336</v>
      </c>
      <c r="P33" s="19">
        <v>3571497</v>
      </c>
      <c r="Q33" s="22">
        <v>3785788</v>
      </c>
    </row>
    <row r="34" spans="1:17" ht="13.5">
      <c r="A34" s="3" t="s">
        <v>28</v>
      </c>
      <c r="B34" s="2"/>
      <c r="C34" s="19">
        <v>17906</v>
      </c>
      <c r="D34" s="19">
        <v>17906</v>
      </c>
      <c r="E34" s="19">
        <v>17906</v>
      </c>
      <c r="F34" s="19">
        <v>17906</v>
      </c>
      <c r="G34" s="19">
        <v>17906</v>
      </c>
      <c r="H34" s="19">
        <v>17906</v>
      </c>
      <c r="I34" s="19">
        <v>17906</v>
      </c>
      <c r="J34" s="19">
        <v>17906</v>
      </c>
      <c r="K34" s="19">
        <v>17906</v>
      </c>
      <c r="L34" s="19">
        <v>17906</v>
      </c>
      <c r="M34" s="19">
        <v>17906</v>
      </c>
      <c r="N34" s="20">
        <v>17909</v>
      </c>
      <c r="O34" s="21">
        <v>214875</v>
      </c>
      <c r="P34" s="19">
        <v>227768</v>
      </c>
      <c r="Q34" s="22">
        <v>241434</v>
      </c>
    </row>
    <row r="35" spans="1:17" ht="13.5">
      <c r="A35" s="3" t="s">
        <v>29</v>
      </c>
      <c r="B35" s="2"/>
      <c r="C35" s="19">
        <v>23851</v>
      </c>
      <c r="D35" s="19">
        <v>23851</v>
      </c>
      <c r="E35" s="19">
        <v>23851</v>
      </c>
      <c r="F35" s="19">
        <v>23851</v>
      </c>
      <c r="G35" s="19">
        <v>23851</v>
      </c>
      <c r="H35" s="19">
        <v>23851</v>
      </c>
      <c r="I35" s="19">
        <v>23851</v>
      </c>
      <c r="J35" s="19">
        <v>23851</v>
      </c>
      <c r="K35" s="19">
        <v>23851</v>
      </c>
      <c r="L35" s="19">
        <v>23851</v>
      </c>
      <c r="M35" s="19">
        <v>23851</v>
      </c>
      <c r="N35" s="20">
        <v>23851</v>
      </c>
      <c r="O35" s="21">
        <v>286212</v>
      </c>
      <c r="P35" s="19">
        <v>303385</v>
      </c>
      <c r="Q35" s="22">
        <v>321588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972003</v>
      </c>
      <c r="D38" s="16">
        <f t="shared" si="7"/>
        <v>972003</v>
      </c>
      <c r="E38" s="16">
        <f>SUM(E39:E41)</f>
        <v>972003</v>
      </c>
      <c r="F38" s="16">
        <f>SUM(F39:F41)</f>
        <v>972003</v>
      </c>
      <c r="G38" s="16">
        <f>SUM(G39:G41)</f>
        <v>972003</v>
      </c>
      <c r="H38" s="16">
        <f>SUM(H39:H41)</f>
        <v>972003</v>
      </c>
      <c r="I38" s="16">
        <f t="shared" si="7"/>
        <v>972003</v>
      </c>
      <c r="J38" s="16">
        <f t="shared" si="7"/>
        <v>972003</v>
      </c>
      <c r="K38" s="16">
        <f t="shared" si="7"/>
        <v>972003</v>
      </c>
      <c r="L38" s="16">
        <f>SUM(L39:L41)</f>
        <v>972003</v>
      </c>
      <c r="M38" s="16">
        <f>SUM(M39:M41)</f>
        <v>972003</v>
      </c>
      <c r="N38" s="27">
        <f t="shared" si="7"/>
        <v>972039</v>
      </c>
      <c r="O38" s="28">
        <f t="shared" si="7"/>
        <v>11664072</v>
      </c>
      <c r="P38" s="16">
        <f t="shared" si="7"/>
        <v>12363912</v>
      </c>
      <c r="Q38" s="29">
        <f t="shared" si="7"/>
        <v>13105755</v>
      </c>
    </row>
    <row r="39" spans="1:17" ht="13.5">
      <c r="A39" s="3" t="s">
        <v>33</v>
      </c>
      <c r="B39" s="2"/>
      <c r="C39" s="19">
        <v>686125</v>
      </c>
      <c r="D39" s="19">
        <v>686125</v>
      </c>
      <c r="E39" s="19">
        <v>686125</v>
      </c>
      <c r="F39" s="19">
        <v>686125</v>
      </c>
      <c r="G39" s="19">
        <v>686125</v>
      </c>
      <c r="H39" s="19">
        <v>686125</v>
      </c>
      <c r="I39" s="19">
        <v>686125</v>
      </c>
      <c r="J39" s="19">
        <v>686125</v>
      </c>
      <c r="K39" s="19">
        <v>686125</v>
      </c>
      <c r="L39" s="19">
        <v>686125</v>
      </c>
      <c r="M39" s="19">
        <v>686125</v>
      </c>
      <c r="N39" s="20">
        <v>686162</v>
      </c>
      <c r="O39" s="21">
        <v>8233537</v>
      </c>
      <c r="P39" s="19">
        <v>8727547</v>
      </c>
      <c r="Q39" s="22">
        <v>9251204</v>
      </c>
    </row>
    <row r="40" spans="1:17" ht="13.5">
      <c r="A40" s="3" t="s">
        <v>34</v>
      </c>
      <c r="B40" s="2"/>
      <c r="C40" s="19">
        <v>285878</v>
      </c>
      <c r="D40" s="19">
        <v>285878</v>
      </c>
      <c r="E40" s="19">
        <v>285878</v>
      </c>
      <c r="F40" s="19">
        <v>285878</v>
      </c>
      <c r="G40" s="19">
        <v>285878</v>
      </c>
      <c r="H40" s="19">
        <v>285878</v>
      </c>
      <c r="I40" s="19">
        <v>285878</v>
      </c>
      <c r="J40" s="19">
        <v>285878</v>
      </c>
      <c r="K40" s="19">
        <v>285878</v>
      </c>
      <c r="L40" s="19">
        <v>285878</v>
      </c>
      <c r="M40" s="19">
        <v>285878</v>
      </c>
      <c r="N40" s="20">
        <v>285877</v>
      </c>
      <c r="O40" s="21">
        <v>3430535</v>
      </c>
      <c r="P40" s="19">
        <v>3636365</v>
      </c>
      <c r="Q40" s="22">
        <v>3854551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4271669</v>
      </c>
      <c r="D42" s="16">
        <f t="shared" si="8"/>
        <v>4271669</v>
      </c>
      <c r="E42" s="16">
        <f>SUM(E43:E46)</f>
        <v>4271669</v>
      </c>
      <c r="F42" s="16">
        <f>SUM(F43:F46)</f>
        <v>4271669</v>
      </c>
      <c r="G42" s="16">
        <f>SUM(G43:G46)</f>
        <v>4271669</v>
      </c>
      <c r="H42" s="16">
        <f>SUM(H43:H46)</f>
        <v>4271669</v>
      </c>
      <c r="I42" s="16">
        <f t="shared" si="8"/>
        <v>4271669</v>
      </c>
      <c r="J42" s="16">
        <f t="shared" si="8"/>
        <v>4271669</v>
      </c>
      <c r="K42" s="16">
        <f t="shared" si="8"/>
        <v>4271669</v>
      </c>
      <c r="L42" s="16">
        <f>SUM(L43:L46)</f>
        <v>4271669</v>
      </c>
      <c r="M42" s="16">
        <f>SUM(M43:M46)</f>
        <v>4271669</v>
      </c>
      <c r="N42" s="27">
        <f t="shared" si="8"/>
        <v>4283738</v>
      </c>
      <c r="O42" s="28">
        <f t="shared" si="8"/>
        <v>51272097</v>
      </c>
      <c r="P42" s="16">
        <f t="shared" si="8"/>
        <v>54348419</v>
      </c>
      <c r="Q42" s="29">
        <f t="shared" si="8"/>
        <v>57609326</v>
      </c>
    </row>
    <row r="43" spans="1:17" ht="13.5">
      <c r="A43" s="3" t="s">
        <v>37</v>
      </c>
      <c r="B43" s="2"/>
      <c r="C43" s="19">
        <v>2113671</v>
      </c>
      <c r="D43" s="19">
        <v>2113671</v>
      </c>
      <c r="E43" s="19">
        <v>2113671</v>
      </c>
      <c r="F43" s="19">
        <v>2113671</v>
      </c>
      <c r="G43" s="19">
        <v>2113671</v>
      </c>
      <c r="H43" s="19">
        <v>2113671</v>
      </c>
      <c r="I43" s="19">
        <v>2113671</v>
      </c>
      <c r="J43" s="19">
        <v>2113671</v>
      </c>
      <c r="K43" s="19">
        <v>2113671</v>
      </c>
      <c r="L43" s="19">
        <v>2113671</v>
      </c>
      <c r="M43" s="19">
        <v>2113671</v>
      </c>
      <c r="N43" s="20">
        <v>2113670</v>
      </c>
      <c r="O43" s="21">
        <v>25364051</v>
      </c>
      <c r="P43" s="19">
        <v>26885893</v>
      </c>
      <c r="Q43" s="22">
        <v>28499048</v>
      </c>
    </row>
    <row r="44" spans="1:17" ht="13.5">
      <c r="A44" s="3" t="s">
        <v>38</v>
      </c>
      <c r="B44" s="2"/>
      <c r="C44" s="19">
        <v>958758</v>
      </c>
      <c r="D44" s="19">
        <v>958758</v>
      </c>
      <c r="E44" s="19">
        <v>958758</v>
      </c>
      <c r="F44" s="19">
        <v>958758</v>
      </c>
      <c r="G44" s="19">
        <v>958758</v>
      </c>
      <c r="H44" s="19">
        <v>958758</v>
      </c>
      <c r="I44" s="19">
        <v>958758</v>
      </c>
      <c r="J44" s="19">
        <v>958758</v>
      </c>
      <c r="K44" s="19">
        <v>958758</v>
      </c>
      <c r="L44" s="19">
        <v>958758</v>
      </c>
      <c r="M44" s="19">
        <v>958758</v>
      </c>
      <c r="N44" s="20">
        <v>958731</v>
      </c>
      <c r="O44" s="21">
        <v>11505069</v>
      </c>
      <c r="P44" s="19">
        <v>12195372</v>
      </c>
      <c r="Q44" s="22">
        <v>12927093</v>
      </c>
    </row>
    <row r="45" spans="1:17" ht="13.5">
      <c r="A45" s="3" t="s">
        <v>39</v>
      </c>
      <c r="B45" s="2"/>
      <c r="C45" s="23">
        <v>768950</v>
      </c>
      <c r="D45" s="23">
        <v>768950</v>
      </c>
      <c r="E45" s="23">
        <v>768950</v>
      </c>
      <c r="F45" s="23">
        <v>768950</v>
      </c>
      <c r="G45" s="23">
        <v>768950</v>
      </c>
      <c r="H45" s="23">
        <v>768950</v>
      </c>
      <c r="I45" s="23">
        <v>768950</v>
      </c>
      <c r="J45" s="23">
        <v>768950</v>
      </c>
      <c r="K45" s="23">
        <v>768950</v>
      </c>
      <c r="L45" s="23">
        <v>768950</v>
      </c>
      <c r="M45" s="23">
        <v>768950</v>
      </c>
      <c r="N45" s="24">
        <v>768998</v>
      </c>
      <c r="O45" s="25">
        <v>9227448</v>
      </c>
      <c r="P45" s="23">
        <v>9781094</v>
      </c>
      <c r="Q45" s="26">
        <v>10367961</v>
      </c>
    </row>
    <row r="46" spans="1:17" ht="13.5">
      <c r="A46" s="3" t="s">
        <v>40</v>
      </c>
      <c r="B46" s="2"/>
      <c r="C46" s="19">
        <v>430290</v>
      </c>
      <c r="D46" s="19">
        <v>430290</v>
      </c>
      <c r="E46" s="19">
        <v>430290</v>
      </c>
      <c r="F46" s="19">
        <v>430290</v>
      </c>
      <c r="G46" s="19">
        <v>430290</v>
      </c>
      <c r="H46" s="19">
        <v>430290</v>
      </c>
      <c r="I46" s="19">
        <v>430290</v>
      </c>
      <c r="J46" s="19">
        <v>430290</v>
      </c>
      <c r="K46" s="19">
        <v>430290</v>
      </c>
      <c r="L46" s="19">
        <v>430290</v>
      </c>
      <c r="M46" s="19">
        <v>430290</v>
      </c>
      <c r="N46" s="20">
        <v>442339</v>
      </c>
      <c r="O46" s="21">
        <v>5175529</v>
      </c>
      <c r="P46" s="19">
        <v>5486060</v>
      </c>
      <c r="Q46" s="22">
        <v>5815224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10187299</v>
      </c>
      <c r="D48" s="41">
        <f t="shared" si="9"/>
        <v>10176049</v>
      </c>
      <c r="E48" s="41">
        <f>+E28+E32+E38+E42+E47</f>
        <v>10176049</v>
      </c>
      <c r="F48" s="41">
        <f>+F28+F32+F38+F42+F47</f>
        <v>10184799</v>
      </c>
      <c r="G48" s="41">
        <f>+G28+G32+G38+G42+G47</f>
        <v>10176049</v>
      </c>
      <c r="H48" s="41">
        <f>+H28+H32+H38+H42+H47</f>
        <v>10176049</v>
      </c>
      <c r="I48" s="41">
        <f t="shared" si="9"/>
        <v>10187299</v>
      </c>
      <c r="J48" s="41">
        <f t="shared" si="9"/>
        <v>10176049</v>
      </c>
      <c r="K48" s="41">
        <f t="shared" si="9"/>
        <v>10176049</v>
      </c>
      <c r="L48" s="41">
        <f>+L28+L32+L38+L42+L47</f>
        <v>10184799</v>
      </c>
      <c r="M48" s="41">
        <f>+M28+M32+M38+M42+M47</f>
        <v>10176049</v>
      </c>
      <c r="N48" s="42">
        <f t="shared" si="9"/>
        <v>10188509</v>
      </c>
      <c r="O48" s="43">
        <f t="shared" si="9"/>
        <v>122165048</v>
      </c>
      <c r="P48" s="41">
        <f t="shared" si="9"/>
        <v>129494942</v>
      </c>
      <c r="Q48" s="44">
        <f t="shared" si="9"/>
        <v>137264656</v>
      </c>
    </row>
    <row r="49" spans="1:17" ht="13.5">
      <c r="A49" s="10" t="s">
        <v>68</v>
      </c>
      <c r="B49" s="6">
        <v>1</v>
      </c>
      <c r="C49" s="45">
        <f aca="true" t="shared" si="10" ref="C49:Q49">+C25-C48</f>
        <v>-40284159</v>
      </c>
      <c r="D49" s="45">
        <f t="shared" si="10"/>
        <v>-40272909</v>
      </c>
      <c r="E49" s="45">
        <f t="shared" si="10"/>
        <v>-40272909</v>
      </c>
      <c r="F49" s="45">
        <f t="shared" si="10"/>
        <v>-40281659</v>
      </c>
      <c r="G49" s="45">
        <f t="shared" si="10"/>
        <v>-40272909</v>
      </c>
      <c r="H49" s="45">
        <f t="shared" si="10"/>
        <v>-40272909</v>
      </c>
      <c r="I49" s="45">
        <f t="shared" si="10"/>
        <v>-40284159</v>
      </c>
      <c r="J49" s="45">
        <f t="shared" si="10"/>
        <v>-40272909</v>
      </c>
      <c r="K49" s="45">
        <f t="shared" si="10"/>
        <v>-40272909</v>
      </c>
      <c r="L49" s="45">
        <f>+L25-L48</f>
        <v>-40281659</v>
      </c>
      <c r="M49" s="45">
        <f>+M25-M48</f>
        <v>-40272909</v>
      </c>
      <c r="N49" s="46">
        <f t="shared" si="10"/>
        <v>-40285151</v>
      </c>
      <c r="O49" s="47">
        <f t="shared" si="10"/>
        <v>-483327150</v>
      </c>
      <c r="P49" s="45">
        <f t="shared" si="10"/>
        <v>-512326759</v>
      </c>
      <c r="Q49" s="48">
        <f t="shared" si="10"/>
        <v>-543066383</v>
      </c>
    </row>
    <row r="50" spans="1:17" ht="13.5">
      <c r="A50" s="11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70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652288</v>
      </c>
      <c r="D5" s="16">
        <f t="shared" si="0"/>
        <v>652288</v>
      </c>
      <c r="E5" s="16">
        <f t="shared" si="0"/>
        <v>652288</v>
      </c>
      <c r="F5" s="16">
        <f t="shared" si="0"/>
        <v>652288</v>
      </c>
      <c r="G5" s="16">
        <f t="shared" si="0"/>
        <v>652288</v>
      </c>
      <c r="H5" s="16">
        <f t="shared" si="0"/>
        <v>652288</v>
      </c>
      <c r="I5" s="16">
        <f t="shared" si="0"/>
        <v>652288</v>
      </c>
      <c r="J5" s="16">
        <f t="shared" si="0"/>
        <v>652288</v>
      </c>
      <c r="K5" s="16">
        <f t="shared" si="0"/>
        <v>652288</v>
      </c>
      <c r="L5" s="16">
        <f>SUM(L6:L8)</f>
        <v>652288</v>
      </c>
      <c r="M5" s="16">
        <f>SUM(M6:M8)</f>
        <v>652288</v>
      </c>
      <c r="N5" s="17">
        <f t="shared" si="0"/>
        <v>652308</v>
      </c>
      <c r="O5" s="18">
        <f t="shared" si="0"/>
        <v>7827476</v>
      </c>
      <c r="P5" s="16">
        <f t="shared" si="0"/>
        <v>8257987</v>
      </c>
      <c r="Q5" s="17">
        <f t="shared" si="0"/>
        <v>8753466</v>
      </c>
    </row>
    <row r="6" spans="1:17" ht="13.5">
      <c r="A6" s="3" t="s">
        <v>23</v>
      </c>
      <c r="B6" s="2"/>
      <c r="C6" s="19">
        <v>356639</v>
      </c>
      <c r="D6" s="19">
        <v>356639</v>
      </c>
      <c r="E6" s="19">
        <v>356639</v>
      </c>
      <c r="F6" s="19">
        <v>356639</v>
      </c>
      <c r="G6" s="19">
        <v>356639</v>
      </c>
      <c r="H6" s="19">
        <v>356639</v>
      </c>
      <c r="I6" s="19">
        <v>356639</v>
      </c>
      <c r="J6" s="19">
        <v>356639</v>
      </c>
      <c r="K6" s="19">
        <v>356639</v>
      </c>
      <c r="L6" s="19">
        <v>356639</v>
      </c>
      <c r="M6" s="19">
        <v>356639</v>
      </c>
      <c r="N6" s="20">
        <v>356647</v>
      </c>
      <c r="O6" s="21">
        <v>4279676</v>
      </c>
      <c r="P6" s="19">
        <v>4515058</v>
      </c>
      <c r="Q6" s="22">
        <v>4785962</v>
      </c>
    </row>
    <row r="7" spans="1:17" ht="13.5">
      <c r="A7" s="3" t="s">
        <v>24</v>
      </c>
      <c r="B7" s="2"/>
      <c r="C7" s="23">
        <v>295649</v>
      </c>
      <c r="D7" s="23">
        <v>295649</v>
      </c>
      <c r="E7" s="23">
        <v>295649</v>
      </c>
      <c r="F7" s="23">
        <v>295649</v>
      </c>
      <c r="G7" s="23">
        <v>295649</v>
      </c>
      <c r="H7" s="23">
        <v>295649</v>
      </c>
      <c r="I7" s="23">
        <v>295649</v>
      </c>
      <c r="J7" s="23">
        <v>295649</v>
      </c>
      <c r="K7" s="23">
        <v>295649</v>
      </c>
      <c r="L7" s="23">
        <v>295649</v>
      </c>
      <c r="M7" s="23">
        <v>295649</v>
      </c>
      <c r="N7" s="24">
        <v>295661</v>
      </c>
      <c r="O7" s="25">
        <v>3547800</v>
      </c>
      <c r="P7" s="23">
        <v>3742929</v>
      </c>
      <c r="Q7" s="26">
        <v>3967504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-222855</v>
      </c>
      <c r="D9" s="16">
        <f t="shared" si="1"/>
        <v>-222855</v>
      </c>
      <c r="E9" s="16">
        <f t="shared" si="1"/>
        <v>-222855</v>
      </c>
      <c r="F9" s="16">
        <f t="shared" si="1"/>
        <v>-222855</v>
      </c>
      <c r="G9" s="16">
        <f t="shared" si="1"/>
        <v>-222855</v>
      </c>
      <c r="H9" s="16">
        <f t="shared" si="1"/>
        <v>-222855</v>
      </c>
      <c r="I9" s="16">
        <f t="shared" si="1"/>
        <v>-222855</v>
      </c>
      <c r="J9" s="16">
        <f t="shared" si="1"/>
        <v>-222855</v>
      </c>
      <c r="K9" s="16">
        <f t="shared" si="1"/>
        <v>-222855</v>
      </c>
      <c r="L9" s="16">
        <f>SUM(L10:L14)</f>
        <v>-222855</v>
      </c>
      <c r="M9" s="16">
        <f>SUM(M10:M14)</f>
        <v>-222855</v>
      </c>
      <c r="N9" s="27">
        <f t="shared" si="1"/>
        <v>-222855</v>
      </c>
      <c r="O9" s="28">
        <f t="shared" si="1"/>
        <v>-2674260</v>
      </c>
      <c r="P9" s="16">
        <f t="shared" si="1"/>
        <v>-2821344</v>
      </c>
      <c r="Q9" s="29">
        <f t="shared" si="1"/>
        <v>-2990625</v>
      </c>
    </row>
    <row r="10" spans="1:17" ht="13.5">
      <c r="A10" s="3" t="s">
        <v>27</v>
      </c>
      <c r="B10" s="2"/>
      <c r="C10" s="19">
        <v>9350</v>
      </c>
      <c r="D10" s="19">
        <v>9350</v>
      </c>
      <c r="E10" s="19">
        <v>9350</v>
      </c>
      <c r="F10" s="19">
        <v>9350</v>
      </c>
      <c r="G10" s="19">
        <v>9350</v>
      </c>
      <c r="H10" s="19">
        <v>9350</v>
      </c>
      <c r="I10" s="19">
        <v>9350</v>
      </c>
      <c r="J10" s="19">
        <v>9350</v>
      </c>
      <c r="K10" s="19">
        <v>9350</v>
      </c>
      <c r="L10" s="19">
        <v>9350</v>
      </c>
      <c r="M10" s="19">
        <v>9350</v>
      </c>
      <c r="N10" s="20">
        <v>9350</v>
      </c>
      <c r="O10" s="21">
        <v>112200</v>
      </c>
      <c r="P10" s="19">
        <v>118371</v>
      </c>
      <c r="Q10" s="22">
        <v>125473</v>
      </c>
    </row>
    <row r="11" spans="1:17" ht="13.5">
      <c r="A11" s="3" t="s">
        <v>28</v>
      </c>
      <c r="B11" s="2"/>
      <c r="C11" s="19">
        <v>-232205</v>
      </c>
      <c r="D11" s="19">
        <v>-232205</v>
      </c>
      <c r="E11" s="19">
        <v>-232205</v>
      </c>
      <c r="F11" s="19">
        <v>-232205</v>
      </c>
      <c r="G11" s="19">
        <v>-232205</v>
      </c>
      <c r="H11" s="19">
        <v>-232205</v>
      </c>
      <c r="I11" s="19">
        <v>-232205</v>
      </c>
      <c r="J11" s="19">
        <v>-232205</v>
      </c>
      <c r="K11" s="19">
        <v>-232205</v>
      </c>
      <c r="L11" s="19">
        <v>-232205</v>
      </c>
      <c r="M11" s="19">
        <v>-232205</v>
      </c>
      <c r="N11" s="20">
        <v>-232205</v>
      </c>
      <c r="O11" s="21">
        <v>-2786460</v>
      </c>
      <c r="P11" s="19">
        <v>-2939715</v>
      </c>
      <c r="Q11" s="22">
        <v>-3116098</v>
      </c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-582783</v>
      </c>
      <c r="D15" s="16">
        <f t="shared" si="2"/>
        <v>-582783</v>
      </c>
      <c r="E15" s="16">
        <f t="shared" si="2"/>
        <v>-582783</v>
      </c>
      <c r="F15" s="16">
        <f t="shared" si="2"/>
        <v>-582783</v>
      </c>
      <c r="G15" s="16">
        <f t="shared" si="2"/>
        <v>-582783</v>
      </c>
      <c r="H15" s="16">
        <f t="shared" si="2"/>
        <v>-582783</v>
      </c>
      <c r="I15" s="16">
        <f t="shared" si="2"/>
        <v>-582783</v>
      </c>
      <c r="J15" s="16">
        <f t="shared" si="2"/>
        <v>-582783</v>
      </c>
      <c r="K15" s="16">
        <f t="shared" si="2"/>
        <v>-582783</v>
      </c>
      <c r="L15" s="16">
        <f>SUM(L16:L18)</f>
        <v>-582783</v>
      </c>
      <c r="M15" s="16">
        <f>SUM(M16:M18)</f>
        <v>-582783</v>
      </c>
      <c r="N15" s="27">
        <f t="shared" si="2"/>
        <v>-582793</v>
      </c>
      <c r="O15" s="28">
        <f t="shared" si="2"/>
        <v>-6993406</v>
      </c>
      <c r="P15" s="16">
        <f t="shared" si="2"/>
        <v>-7378043</v>
      </c>
      <c r="Q15" s="29">
        <f t="shared" si="2"/>
        <v>-7820725</v>
      </c>
    </row>
    <row r="16" spans="1:17" ht="13.5">
      <c r="A16" s="3" t="s">
        <v>33</v>
      </c>
      <c r="B16" s="2"/>
      <c r="C16" s="19">
        <v>-1396</v>
      </c>
      <c r="D16" s="19">
        <v>-1396</v>
      </c>
      <c r="E16" s="19">
        <v>-1396</v>
      </c>
      <c r="F16" s="19">
        <v>-1396</v>
      </c>
      <c r="G16" s="19">
        <v>-1396</v>
      </c>
      <c r="H16" s="19">
        <v>-1396</v>
      </c>
      <c r="I16" s="19">
        <v>-1396</v>
      </c>
      <c r="J16" s="19">
        <v>-1396</v>
      </c>
      <c r="K16" s="19">
        <v>-1396</v>
      </c>
      <c r="L16" s="19">
        <v>-1396</v>
      </c>
      <c r="M16" s="19">
        <v>-1396</v>
      </c>
      <c r="N16" s="20">
        <v>-1407</v>
      </c>
      <c r="O16" s="21">
        <v>-16763</v>
      </c>
      <c r="P16" s="19">
        <v>-17684</v>
      </c>
      <c r="Q16" s="22">
        <v>-18745</v>
      </c>
    </row>
    <row r="17" spans="1:17" ht="13.5">
      <c r="A17" s="3" t="s">
        <v>34</v>
      </c>
      <c r="B17" s="2"/>
      <c r="C17" s="19">
        <v>-581387</v>
      </c>
      <c r="D17" s="19">
        <v>-581387</v>
      </c>
      <c r="E17" s="19">
        <v>-581387</v>
      </c>
      <c r="F17" s="19">
        <v>-581387</v>
      </c>
      <c r="G17" s="19">
        <v>-581387</v>
      </c>
      <c r="H17" s="19">
        <v>-581387</v>
      </c>
      <c r="I17" s="19">
        <v>-581387</v>
      </c>
      <c r="J17" s="19">
        <v>-581387</v>
      </c>
      <c r="K17" s="19">
        <v>-581387</v>
      </c>
      <c r="L17" s="19">
        <v>-581387</v>
      </c>
      <c r="M17" s="19">
        <v>-581387</v>
      </c>
      <c r="N17" s="20">
        <v>-581386</v>
      </c>
      <c r="O17" s="21">
        <v>-6976643</v>
      </c>
      <c r="P17" s="19">
        <v>-7360359</v>
      </c>
      <c r="Q17" s="22">
        <v>-7801980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9412596</v>
      </c>
      <c r="D19" s="16">
        <f t="shared" si="3"/>
        <v>9412596</v>
      </c>
      <c r="E19" s="16">
        <f t="shared" si="3"/>
        <v>9412596</v>
      </c>
      <c r="F19" s="16">
        <f t="shared" si="3"/>
        <v>9412596</v>
      </c>
      <c r="G19" s="16">
        <f t="shared" si="3"/>
        <v>9412596</v>
      </c>
      <c r="H19" s="16">
        <f t="shared" si="3"/>
        <v>9412596</v>
      </c>
      <c r="I19" s="16">
        <f t="shared" si="3"/>
        <v>9412596</v>
      </c>
      <c r="J19" s="16">
        <f t="shared" si="3"/>
        <v>9412596</v>
      </c>
      <c r="K19" s="16">
        <f t="shared" si="3"/>
        <v>9412596</v>
      </c>
      <c r="L19" s="16">
        <f>SUM(L20:L23)</f>
        <v>9412596</v>
      </c>
      <c r="M19" s="16">
        <f>SUM(M20:M23)</f>
        <v>9412596</v>
      </c>
      <c r="N19" s="27">
        <f t="shared" si="3"/>
        <v>9412613</v>
      </c>
      <c r="O19" s="28">
        <f t="shared" si="3"/>
        <v>112951169</v>
      </c>
      <c r="P19" s="16">
        <f t="shared" si="3"/>
        <v>119163480</v>
      </c>
      <c r="Q19" s="29">
        <f t="shared" si="3"/>
        <v>126313290</v>
      </c>
    </row>
    <row r="20" spans="1:17" ht="13.5">
      <c r="A20" s="3" t="s">
        <v>37</v>
      </c>
      <c r="B20" s="2"/>
      <c r="C20" s="19">
        <v>4704209</v>
      </c>
      <c r="D20" s="19">
        <v>4704209</v>
      </c>
      <c r="E20" s="19">
        <v>4704209</v>
      </c>
      <c r="F20" s="19">
        <v>4704209</v>
      </c>
      <c r="G20" s="19">
        <v>4704209</v>
      </c>
      <c r="H20" s="19">
        <v>4704209</v>
      </c>
      <c r="I20" s="19">
        <v>4704209</v>
      </c>
      <c r="J20" s="19">
        <v>4704209</v>
      </c>
      <c r="K20" s="19">
        <v>4704209</v>
      </c>
      <c r="L20" s="19">
        <v>4704209</v>
      </c>
      <c r="M20" s="19">
        <v>4704209</v>
      </c>
      <c r="N20" s="20">
        <v>4704213</v>
      </c>
      <c r="O20" s="21">
        <v>56450512</v>
      </c>
      <c r="P20" s="19">
        <v>59555288</v>
      </c>
      <c r="Q20" s="22">
        <v>63128607</v>
      </c>
    </row>
    <row r="21" spans="1:17" ht="13.5">
      <c r="A21" s="3" t="s">
        <v>38</v>
      </c>
      <c r="B21" s="2"/>
      <c r="C21" s="19">
        <v>1703487</v>
      </c>
      <c r="D21" s="19">
        <v>1703487</v>
      </c>
      <c r="E21" s="19">
        <v>1703487</v>
      </c>
      <c r="F21" s="19">
        <v>1703487</v>
      </c>
      <c r="G21" s="19">
        <v>1703487</v>
      </c>
      <c r="H21" s="19">
        <v>1703487</v>
      </c>
      <c r="I21" s="19">
        <v>1703487</v>
      </c>
      <c r="J21" s="19">
        <v>1703487</v>
      </c>
      <c r="K21" s="19">
        <v>1703487</v>
      </c>
      <c r="L21" s="19">
        <v>1703487</v>
      </c>
      <c r="M21" s="19">
        <v>1703487</v>
      </c>
      <c r="N21" s="20">
        <v>1703503</v>
      </c>
      <c r="O21" s="21">
        <v>20441860</v>
      </c>
      <c r="P21" s="19">
        <v>21566162</v>
      </c>
      <c r="Q21" s="22">
        <v>22860132</v>
      </c>
    </row>
    <row r="22" spans="1:17" ht="13.5">
      <c r="A22" s="3" t="s">
        <v>39</v>
      </c>
      <c r="B22" s="2"/>
      <c r="C22" s="23">
        <v>1115253</v>
      </c>
      <c r="D22" s="23">
        <v>1115253</v>
      </c>
      <c r="E22" s="23">
        <v>1115253</v>
      </c>
      <c r="F22" s="23">
        <v>1115253</v>
      </c>
      <c r="G22" s="23">
        <v>1115253</v>
      </c>
      <c r="H22" s="23">
        <v>1115253</v>
      </c>
      <c r="I22" s="23">
        <v>1115253</v>
      </c>
      <c r="J22" s="23">
        <v>1115253</v>
      </c>
      <c r="K22" s="23">
        <v>1115253</v>
      </c>
      <c r="L22" s="23">
        <v>1115253</v>
      </c>
      <c r="M22" s="23">
        <v>1115253</v>
      </c>
      <c r="N22" s="24">
        <v>1115256</v>
      </c>
      <c r="O22" s="25">
        <v>13383039</v>
      </c>
      <c r="P22" s="23">
        <v>14119105</v>
      </c>
      <c r="Q22" s="26">
        <v>14966251</v>
      </c>
    </row>
    <row r="23" spans="1:17" ht="13.5">
      <c r="A23" s="3" t="s">
        <v>40</v>
      </c>
      <c r="B23" s="2"/>
      <c r="C23" s="19">
        <v>1889647</v>
      </c>
      <c r="D23" s="19">
        <v>1889647</v>
      </c>
      <c r="E23" s="19">
        <v>1889647</v>
      </c>
      <c r="F23" s="19">
        <v>1889647</v>
      </c>
      <c r="G23" s="19">
        <v>1889647</v>
      </c>
      <c r="H23" s="19">
        <v>1889647</v>
      </c>
      <c r="I23" s="19">
        <v>1889647</v>
      </c>
      <c r="J23" s="19">
        <v>1889647</v>
      </c>
      <c r="K23" s="19">
        <v>1889647</v>
      </c>
      <c r="L23" s="19">
        <v>1889647</v>
      </c>
      <c r="M23" s="19">
        <v>1889647</v>
      </c>
      <c r="N23" s="20">
        <v>1889641</v>
      </c>
      <c r="O23" s="21">
        <v>22675758</v>
      </c>
      <c r="P23" s="19">
        <v>23922925</v>
      </c>
      <c r="Q23" s="22">
        <v>25358300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9259246</v>
      </c>
      <c r="D25" s="41">
        <f t="shared" si="4"/>
        <v>9259246</v>
      </c>
      <c r="E25" s="41">
        <f t="shared" si="4"/>
        <v>9259246</v>
      </c>
      <c r="F25" s="41">
        <f t="shared" si="4"/>
        <v>9259246</v>
      </c>
      <c r="G25" s="41">
        <f t="shared" si="4"/>
        <v>9259246</v>
      </c>
      <c r="H25" s="41">
        <f t="shared" si="4"/>
        <v>9259246</v>
      </c>
      <c r="I25" s="41">
        <f t="shared" si="4"/>
        <v>9259246</v>
      </c>
      <c r="J25" s="41">
        <f t="shared" si="4"/>
        <v>9259246</v>
      </c>
      <c r="K25" s="41">
        <f t="shared" si="4"/>
        <v>9259246</v>
      </c>
      <c r="L25" s="41">
        <f>+L5+L9+L15+L19+L24</f>
        <v>9259246</v>
      </c>
      <c r="M25" s="41">
        <f>+M5+M9+M15+M19+M24</f>
        <v>9259246</v>
      </c>
      <c r="N25" s="42">
        <f t="shared" si="4"/>
        <v>9259273</v>
      </c>
      <c r="O25" s="43">
        <f t="shared" si="4"/>
        <v>111110979</v>
      </c>
      <c r="P25" s="41">
        <f t="shared" si="4"/>
        <v>117222080</v>
      </c>
      <c r="Q25" s="44">
        <f t="shared" si="4"/>
        <v>124255406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1513368</v>
      </c>
      <c r="D28" s="16">
        <f t="shared" si="5"/>
        <v>1513368</v>
      </c>
      <c r="E28" s="16">
        <f>SUM(E29:E31)</f>
        <v>1513368</v>
      </c>
      <c r="F28" s="16">
        <f>SUM(F29:F31)</f>
        <v>1513368</v>
      </c>
      <c r="G28" s="16">
        <f>SUM(G29:G31)</f>
        <v>1513368</v>
      </c>
      <c r="H28" s="16">
        <f>SUM(H29:H31)</f>
        <v>1513368</v>
      </c>
      <c r="I28" s="16">
        <f t="shared" si="5"/>
        <v>1513368</v>
      </c>
      <c r="J28" s="16">
        <f t="shared" si="5"/>
        <v>1513368</v>
      </c>
      <c r="K28" s="16">
        <f t="shared" si="5"/>
        <v>1513368</v>
      </c>
      <c r="L28" s="16">
        <f>SUM(L29:L31)</f>
        <v>1513368</v>
      </c>
      <c r="M28" s="16">
        <f>SUM(M29:M31)</f>
        <v>1513368</v>
      </c>
      <c r="N28" s="17">
        <f t="shared" si="5"/>
        <v>1513365</v>
      </c>
      <c r="O28" s="18">
        <f t="shared" si="5"/>
        <v>18160413</v>
      </c>
      <c r="P28" s="16">
        <f t="shared" si="5"/>
        <v>19159234</v>
      </c>
      <c r="Q28" s="17">
        <f t="shared" si="5"/>
        <v>20308787</v>
      </c>
    </row>
    <row r="29" spans="1:17" ht="13.5">
      <c r="A29" s="3" t="s">
        <v>23</v>
      </c>
      <c r="B29" s="2"/>
      <c r="C29" s="19">
        <v>1156609</v>
      </c>
      <c r="D29" s="19">
        <v>1156609</v>
      </c>
      <c r="E29" s="19">
        <v>1156609</v>
      </c>
      <c r="F29" s="19">
        <v>1156609</v>
      </c>
      <c r="G29" s="19">
        <v>1156609</v>
      </c>
      <c r="H29" s="19">
        <v>1156609</v>
      </c>
      <c r="I29" s="19">
        <v>1156609</v>
      </c>
      <c r="J29" s="19">
        <v>1156609</v>
      </c>
      <c r="K29" s="19">
        <v>1156609</v>
      </c>
      <c r="L29" s="19">
        <v>1156609</v>
      </c>
      <c r="M29" s="19">
        <v>1156609</v>
      </c>
      <c r="N29" s="20">
        <v>1156586</v>
      </c>
      <c r="O29" s="21">
        <v>13879285</v>
      </c>
      <c r="P29" s="19">
        <v>14642645</v>
      </c>
      <c r="Q29" s="22">
        <v>15521204</v>
      </c>
    </row>
    <row r="30" spans="1:17" ht="13.5">
      <c r="A30" s="3" t="s">
        <v>24</v>
      </c>
      <c r="B30" s="2"/>
      <c r="C30" s="23">
        <v>356759</v>
      </c>
      <c r="D30" s="23">
        <v>356759</v>
      </c>
      <c r="E30" s="23">
        <v>356759</v>
      </c>
      <c r="F30" s="23">
        <v>356759</v>
      </c>
      <c r="G30" s="23">
        <v>356759</v>
      </c>
      <c r="H30" s="23">
        <v>356759</v>
      </c>
      <c r="I30" s="23">
        <v>356759</v>
      </c>
      <c r="J30" s="23">
        <v>356759</v>
      </c>
      <c r="K30" s="23">
        <v>356759</v>
      </c>
      <c r="L30" s="23">
        <v>356759</v>
      </c>
      <c r="M30" s="23">
        <v>356759</v>
      </c>
      <c r="N30" s="24">
        <v>356779</v>
      </c>
      <c r="O30" s="25">
        <v>4281128</v>
      </c>
      <c r="P30" s="23">
        <v>4516589</v>
      </c>
      <c r="Q30" s="26">
        <v>4787583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567546</v>
      </c>
      <c r="D32" s="16">
        <f t="shared" si="6"/>
        <v>567546</v>
      </c>
      <c r="E32" s="16">
        <f>SUM(E33:E37)</f>
        <v>567546</v>
      </c>
      <c r="F32" s="16">
        <f>SUM(F33:F37)</f>
        <v>567546</v>
      </c>
      <c r="G32" s="16">
        <f>SUM(G33:G37)</f>
        <v>567546</v>
      </c>
      <c r="H32" s="16">
        <f>SUM(H33:H37)</f>
        <v>567546</v>
      </c>
      <c r="I32" s="16">
        <f t="shared" si="6"/>
        <v>567546</v>
      </c>
      <c r="J32" s="16">
        <f t="shared" si="6"/>
        <v>567546</v>
      </c>
      <c r="K32" s="16">
        <f t="shared" si="6"/>
        <v>567546</v>
      </c>
      <c r="L32" s="16">
        <f>SUM(L33:L37)</f>
        <v>567546</v>
      </c>
      <c r="M32" s="16">
        <f>SUM(M33:M37)</f>
        <v>567546</v>
      </c>
      <c r="N32" s="27">
        <f t="shared" si="6"/>
        <v>567539</v>
      </c>
      <c r="O32" s="28">
        <f t="shared" si="6"/>
        <v>6810545</v>
      </c>
      <c r="P32" s="16">
        <f t="shared" si="6"/>
        <v>7185126</v>
      </c>
      <c r="Q32" s="29">
        <f t="shared" si="6"/>
        <v>7616230</v>
      </c>
    </row>
    <row r="33" spans="1:17" ht="13.5">
      <c r="A33" s="3" t="s">
        <v>27</v>
      </c>
      <c r="B33" s="2"/>
      <c r="C33" s="19">
        <v>123991</v>
      </c>
      <c r="D33" s="19">
        <v>123991</v>
      </c>
      <c r="E33" s="19">
        <v>123991</v>
      </c>
      <c r="F33" s="19">
        <v>123991</v>
      </c>
      <c r="G33" s="19">
        <v>123991</v>
      </c>
      <c r="H33" s="19">
        <v>123991</v>
      </c>
      <c r="I33" s="19">
        <v>123991</v>
      </c>
      <c r="J33" s="19">
        <v>123991</v>
      </c>
      <c r="K33" s="19">
        <v>123991</v>
      </c>
      <c r="L33" s="19">
        <v>123991</v>
      </c>
      <c r="M33" s="19">
        <v>123991</v>
      </c>
      <c r="N33" s="20">
        <v>123993</v>
      </c>
      <c r="O33" s="21">
        <v>1487894</v>
      </c>
      <c r="P33" s="19">
        <v>1569728</v>
      </c>
      <c r="Q33" s="22">
        <v>1663908</v>
      </c>
    </row>
    <row r="34" spans="1:17" ht="13.5">
      <c r="A34" s="3" t="s">
        <v>28</v>
      </c>
      <c r="B34" s="2"/>
      <c r="C34" s="19">
        <v>443555</v>
      </c>
      <c r="D34" s="19">
        <v>443555</v>
      </c>
      <c r="E34" s="19">
        <v>443555</v>
      </c>
      <c r="F34" s="19">
        <v>443555</v>
      </c>
      <c r="G34" s="19">
        <v>443555</v>
      </c>
      <c r="H34" s="19">
        <v>443555</v>
      </c>
      <c r="I34" s="19">
        <v>443555</v>
      </c>
      <c r="J34" s="19">
        <v>443555</v>
      </c>
      <c r="K34" s="19">
        <v>443555</v>
      </c>
      <c r="L34" s="19">
        <v>443555</v>
      </c>
      <c r="M34" s="19">
        <v>443555</v>
      </c>
      <c r="N34" s="20">
        <v>443546</v>
      </c>
      <c r="O34" s="21">
        <v>5322651</v>
      </c>
      <c r="P34" s="19">
        <v>5615398</v>
      </c>
      <c r="Q34" s="22">
        <v>5952322</v>
      </c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1159891</v>
      </c>
      <c r="D38" s="16">
        <f t="shared" si="7"/>
        <v>1159891</v>
      </c>
      <c r="E38" s="16">
        <f>SUM(E39:E41)</f>
        <v>1159891</v>
      </c>
      <c r="F38" s="16">
        <f>SUM(F39:F41)</f>
        <v>1159891</v>
      </c>
      <c r="G38" s="16">
        <f>SUM(G39:G41)</f>
        <v>1159891</v>
      </c>
      <c r="H38" s="16">
        <f>SUM(H39:H41)</f>
        <v>1159891</v>
      </c>
      <c r="I38" s="16">
        <f t="shared" si="7"/>
        <v>1159891</v>
      </c>
      <c r="J38" s="16">
        <f t="shared" si="7"/>
        <v>1159891</v>
      </c>
      <c r="K38" s="16">
        <f t="shared" si="7"/>
        <v>1159891</v>
      </c>
      <c r="L38" s="16">
        <f>SUM(L39:L41)</f>
        <v>1159891</v>
      </c>
      <c r="M38" s="16">
        <f>SUM(M39:M41)</f>
        <v>1159891</v>
      </c>
      <c r="N38" s="27">
        <f t="shared" si="7"/>
        <v>1159921</v>
      </c>
      <c r="O38" s="28">
        <f t="shared" si="7"/>
        <v>13918722</v>
      </c>
      <c r="P38" s="16">
        <f t="shared" si="7"/>
        <v>14684251</v>
      </c>
      <c r="Q38" s="29">
        <f t="shared" si="7"/>
        <v>15565302</v>
      </c>
    </row>
    <row r="39" spans="1:17" ht="13.5">
      <c r="A39" s="3" t="s">
        <v>33</v>
      </c>
      <c r="B39" s="2"/>
      <c r="C39" s="19">
        <v>377034</v>
      </c>
      <c r="D39" s="19">
        <v>377034</v>
      </c>
      <c r="E39" s="19">
        <v>377034</v>
      </c>
      <c r="F39" s="19">
        <v>377034</v>
      </c>
      <c r="G39" s="19">
        <v>377034</v>
      </c>
      <c r="H39" s="19">
        <v>377034</v>
      </c>
      <c r="I39" s="19">
        <v>377034</v>
      </c>
      <c r="J39" s="19">
        <v>377034</v>
      </c>
      <c r="K39" s="19">
        <v>377034</v>
      </c>
      <c r="L39" s="19">
        <v>377034</v>
      </c>
      <c r="M39" s="19">
        <v>377034</v>
      </c>
      <c r="N39" s="20">
        <v>377053</v>
      </c>
      <c r="O39" s="21">
        <v>4524427</v>
      </c>
      <c r="P39" s="19">
        <v>4773268</v>
      </c>
      <c r="Q39" s="22">
        <v>5059663</v>
      </c>
    </row>
    <row r="40" spans="1:17" ht="13.5">
      <c r="A40" s="3" t="s">
        <v>34</v>
      </c>
      <c r="B40" s="2"/>
      <c r="C40" s="19">
        <v>782857</v>
      </c>
      <c r="D40" s="19">
        <v>782857</v>
      </c>
      <c r="E40" s="19">
        <v>782857</v>
      </c>
      <c r="F40" s="19">
        <v>782857</v>
      </c>
      <c r="G40" s="19">
        <v>782857</v>
      </c>
      <c r="H40" s="19">
        <v>782857</v>
      </c>
      <c r="I40" s="19">
        <v>782857</v>
      </c>
      <c r="J40" s="19">
        <v>782857</v>
      </c>
      <c r="K40" s="19">
        <v>782857</v>
      </c>
      <c r="L40" s="19">
        <v>782857</v>
      </c>
      <c r="M40" s="19">
        <v>782857</v>
      </c>
      <c r="N40" s="20">
        <v>782868</v>
      </c>
      <c r="O40" s="21">
        <v>9394295</v>
      </c>
      <c r="P40" s="19">
        <v>9910983</v>
      </c>
      <c r="Q40" s="22">
        <v>10505639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4264945</v>
      </c>
      <c r="D42" s="16">
        <f t="shared" si="8"/>
        <v>4264945</v>
      </c>
      <c r="E42" s="16">
        <f>SUM(E43:E46)</f>
        <v>4264945</v>
      </c>
      <c r="F42" s="16">
        <f>SUM(F43:F46)</f>
        <v>4264945</v>
      </c>
      <c r="G42" s="16">
        <f>SUM(G43:G46)</f>
        <v>4264945</v>
      </c>
      <c r="H42" s="16">
        <f>SUM(H43:H46)</f>
        <v>4264945</v>
      </c>
      <c r="I42" s="16">
        <f t="shared" si="8"/>
        <v>4264945</v>
      </c>
      <c r="J42" s="16">
        <f t="shared" si="8"/>
        <v>4264945</v>
      </c>
      <c r="K42" s="16">
        <f t="shared" si="8"/>
        <v>4264945</v>
      </c>
      <c r="L42" s="16">
        <f>SUM(L43:L46)</f>
        <v>4264945</v>
      </c>
      <c r="M42" s="16">
        <f>SUM(M43:M46)</f>
        <v>4264945</v>
      </c>
      <c r="N42" s="27">
        <f t="shared" si="8"/>
        <v>4264917</v>
      </c>
      <c r="O42" s="28">
        <f t="shared" si="8"/>
        <v>51179312</v>
      </c>
      <c r="P42" s="16">
        <f t="shared" si="8"/>
        <v>53994175</v>
      </c>
      <c r="Q42" s="29">
        <f t="shared" si="8"/>
        <v>57233821</v>
      </c>
    </row>
    <row r="43" spans="1:17" ht="13.5">
      <c r="A43" s="3" t="s">
        <v>37</v>
      </c>
      <c r="B43" s="2"/>
      <c r="C43" s="19">
        <v>3115982</v>
      </c>
      <c r="D43" s="19">
        <v>3115982</v>
      </c>
      <c r="E43" s="19">
        <v>3115982</v>
      </c>
      <c r="F43" s="19">
        <v>3115982</v>
      </c>
      <c r="G43" s="19">
        <v>3115982</v>
      </c>
      <c r="H43" s="19">
        <v>3115982</v>
      </c>
      <c r="I43" s="19">
        <v>3115982</v>
      </c>
      <c r="J43" s="19">
        <v>3115982</v>
      </c>
      <c r="K43" s="19">
        <v>3115982</v>
      </c>
      <c r="L43" s="19">
        <v>3115982</v>
      </c>
      <c r="M43" s="19">
        <v>3115982</v>
      </c>
      <c r="N43" s="20">
        <v>3115974</v>
      </c>
      <c r="O43" s="21">
        <v>37391776</v>
      </c>
      <c r="P43" s="19">
        <v>39448324</v>
      </c>
      <c r="Q43" s="22">
        <v>41815223</v>
      </c>
    </row>
    <row r="44" spans="1:17" ht="13.5">
      <c r="A44" s="3" t="s">
        <v>38</v>
      </c>
      <c r="B44" s="2"/>
      <c r="C44" s="19">
        <v>913828</v>
      </c>
      <c r="D44" s="19">
        <v>913828</v>
      </c>
      <c r="E44" s="19">
        <v>913828</v>
      </c>
      <c r="F44" s="19">
        <v>913828</v>
      </c>
      <c r="G44" s="19">
        <v>913828</v>
      </c>
      <c r="H44" s="19">
        <v>913828</v>
      </c>
      <c r="I44" s="19">
        <v>913828</v>
      </c>
      <c r="J44" s="19">
        <v>913828</v>
      </c>
      <c r="K44" s="19">
        <v>913828</v>
      </c>
      <c r="L44" s="19">
        <v>913828</v>
      </c>
      <c r="M44" s="19">
        <v>913828</v>
      </c>
      <c r="N44" s="20">
        <v>913824</v>
      </c>
      <c r="O44" s="21">
        <v>10965932</v>
      </c>
      <c r="P44" s="19">
        <v>11569060</v>
      </c>
      <c r="Q44" s="22">
        <v>12263202</v>
      </c>
    </row>
    <row r="45" spans="1:17" ht="13.5">
      <c r="A45" s="3" t="s">
        <v>39</v>
      </c>
      <c r="B45" s="2"/>
      <c r="C45" s="23">
        <v>580247</v>
      </c>
      <c r="D45" s="23">
        <v>580247</v>
      </c>
      <c r="E45" s="23">
        <v>580247</v>
      </c>
      <c r="F45" s="23">
        <v>580247</v>
      </c>
      <c r="G45" s="23">
        <v>580247</v>
      </c>
      <c r="H45" s="23">
        <v>580247</v>
      </c>
      <c r="I45" s="23">
        <v>580247</v>
      </c>
      <c r="J45" s="23">
        <v>580247</v>
      </c>
      <c r="K45" s="23">
        <v>580247</v>
      </c>
      <c r="L45" s="23">
        <v>580247</v>
      </c>
      <c r="M45" s="23">
        <v>580247</v>
      </c>
      <c r="N45" s="24">
        <v>580234</v>
      </c>
      <c r="O45" s="25">
        <v>6962951</v>
      </c>
      <c r="P45" s="23">
        <v>7345913</v>
      </c>
      <c r="Q45" s="26">
        <v>7786666</v>
      </c>
    </row>
    <row r="46" spans="1:17" ht="13.5">
      <c r="A46" s="3" t="s">
        <v>40</v>
      </c>
      <c r="B46" s="2"/>
      <c r="C46" s="19">
        <v>-345112</v>
      </c>
      <c r="D46" s="19">
        <v>-345112</v>
      </c>
      <c r="E46" s="19">
        <v>-345112</v>
      </c>
      <c r="F46" s="19">
        <v>-345112</v>
      </c>
      <c r="G46" s="19">
        <v>-345112</v>
      </c>
      <c r="H46" s="19">
        <v>-345112</v>
      </c>
      <c r="I46" s="19">
        <v>-345112</v>
      </c>
      <c r="J46" s="19">
        <v>-345112</v>
      </c>
      <c r="K46" s="19">
        <v>-345112</v>
      </c>
      <c r="L46" s="19">
        <v>-345112</v>
      </c>
      <c r="M46" s="19">
        <v>-345112</v>
      </c>
      <c r="N46" s="20">
        <v>-345115</v>
      </c>
      <c r="O46" s="21">
        <v>-4141347</v>
      </c>
      <c r="P46" s="19">
        <v>-4369122</v>
      </c>
      <c r="Q46" s="22">
        <v>-4631270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7505750</v>
      </c>
      <c r="D48" s="41">
        <f t="shared" si="9"/>
        <v>7505750</v>
      </c>
      <c r="E48" s="41">
        <f>+E28+E32+E38+E42+E47</f>
        <v>7505750</v>
      </c>
      <c r="F48" s="41">
        <f>+F28+F32+F38+F42+F47</f>
        <v>7505750</v>
      </c>
      <c r="G48" s="41">
        <f>+G28+G32+G38+G42+G47</f>
        <v>7505750</v>
      </c>
      <c r="H48" s="41">
        <f>+H28+H32+H38+H42+H47</f>
        <v>7505750</v>
      </c>
      <c r="I48" s="41">
        <f t="shared" si="9"/>
        <v>7505750</v>
      </c>
      <c r="J48" s="41">
        <f t="shared" si="9"/>
        <v>7505750</v>
      </c>
      <c r="K48" s="41">
        <f t="shared" si="9"/>
        <v>7505750</v>
      </c>
      <c r="L48" s="41">
        <f>+L28+L32+L38+L42+L47</f>
        <v>7505750</v>
      </c>
      <c r="M48" s="41">
        <f>+M28+M32+M38+M42+M47</f>
        <v>7505750</v>
      </c>
      <c r="N48" s="42">
        <f t="shared" si="9"/>
        <v>7505742</v>
      </c>
      <c r="O48" s="43">
        <f t="shared" si="9"/>
        <v>90068992</v>
      </c>
      <c r="P48" s="41">
        <f t="shared" si="9"/>
        <v>95022786</v>
      </c>
      <c r="Q48" s="44">
        <f t="shared" si="9"/>
        <v>100724140</v>
      </c>
    </row>
    <row r="49" spans="1:17" ht="13.5">
      <c r="A49" s="10" t="s">
        <v>68</v>
      </c>
      <c r="B49" s="6">
        <v>1</v>
      </c>
      <c r="C49" s="45">
        <f aca="true" t="shared" si="10" ref="C49:Q49">+C25-C48</f>
        <v>1753496</v>
      </c>
      <c r="D49" s="45">
        <f t="shared" si="10"/>
        <v>1753496</v>
      </c>
      <c r="E49" s="45">
        <f t="shared" si="10"/>
        <v>1753496</v>
      </c>
      <c r="F49" s="45">
        <f t="shared" si="10"/>
        <v>1753496</v>
      </c>
      <c r="G49" s="45">
        <f t="shared" si="10"/>
        <v>1753496</v>
      </c>
      <c r="H49" s="45">
        <f t="shared" si="10"/>
        <v>1753496</v>
      </c>
      <c r="I49" s="45">
        <f t="shared" si="10"/>
        <v>1753496</v>
      </c>
      <c r="J49" s="45">
        <f t="shared" si="10"/>
        <v>1753496</v>
      </c>
      <c r="K49" s="45">
        <f t="shared" si="10"/>
        <v>1753496</v>
      </c>
      <c r="L49" s="45">
        <f>+L25-L48</f>
        <v>1753496</v>
      </c>
      <c r="M49" s="45">
        <f>+M25-M48</f>
        <v>1753496</v>
      </c>
      <c r="N49" s="46">
        <f t="shared" si="10"/>
        <v>1753531</v>
      </c>
      <c r="O49" s="47">
        <f t="shared" si="10"/>
        <v>21041987</v>
      </c>
      <c r="P49" s="45">
        <f t="shared" si="10"/>
        <v>22199294</v>
      </c>
      <c r="Q49" s="48">
        <f t="shared" si="10"/>
        <v>23531266</v>
      </c>
    </row>
    <row r="50" spans="1:17" ht="13.5">
      <c r="A50" s="11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70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2019-11-22T14:28:01Z</dcterms:created>
  <dcterms:modified xsi:type="dcterms:W3CDTF">2019-11-22T14:33:15Z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